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Tajnistvo\Desktop\SVE\dokumenti\ŠKOLA\FINANCIJSKO IZVIJEŠĆE\2023\završni račun\"/>
    </mc:Choice>
  </mc:AlternateContent>
  <xr:revisionPtr revIDLastSave="0" documentId="8_{066E449F-A67E-4F3A-9D64-D4BC85775B3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775"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E117" i="6" l="1"/>
  <c r="D103" i="8"/>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7" i="9" s="1"/>
  <c r="F279" i="9"/>
  <c r="F278" i="9"/>
  <c r="F276" i="9"/>
  <c r="L275" i="9"/>
  <c r="F275" i="9" s="1"/>
  <c r="H275" i="9"/>
  <c r="F274" i="9"/>
  <c r="I273" i="9"/>
  <c r="H273" i="9"/>
  <c r="F273" i="9"/>
  <c r="E272" i="9"/>
  <c r="M271" i="9"/>
  <c r="L271" i="9"/>
  <c r="E271" i="9"/>
  <c r="M270" i="9"/>
  <c r="F270" i="9" s="1"/>
  <c r="B270" i="9" s="1"/>
  <c r="L270" i="9"/>
  <c r="E270" i="9"/>
  <c r="M269" i="9"/>
  <c r="L269" i="9"/>
  <c r="F269" i="9" s="1"/>
  <c r="E269" i="9"/>
  <c r="M268" i="9"/>
  <c r="L268" i="9"/>
  <c r="F268" i="9" s="1"/>
  <c r="B268" i="9" s="1"/>
  <c r="E268" i="9"/>
  <c r="M267" i="9"/>
  <c r="L267" i="9"/>
  <c r="E267" i="9"/>
  <c r="M266" i="9"/>
  <c r="L266" i="9"/>
  <c r="F266" i="9"/>
  <c r="B266" i="9" s="1"/>
  <c r="E266" i="9"/>
  <c r="M265" i="9"/>
  <c r="L265" i="9"/>
  <c r="F265" i="9" s="1"/>
  <c r="E265" i="9"/>
  <c r="M264" i="9"/>
  <c r="L264" i="9"/>
  <c r="F264" i="9" s="1"/>
  <c r="B264" i="9" s="1"/>
  <c r="E264" i="9"/>
  <c r="M263" i="9"/>
  <c r="L263" i="9"/>
  <c r="E263" i="9"/>
  <c r="M262" i="9"/>
  <c r="F262" i="9" s="1"/>
  <c r="B262" i="9" s="1"/>
  <c r="L262" i="9"/>
  <c r="E262" i="9"/>
  <c r="M261" i="9"/>
  <c r="L261" i="9"/>
  <c r="F261" i="9" s="1"/>
  <c r="E261" i="9"/>
  <c r="M260" i="9"/>
  <c r="L260" i="9"/>
  <c r="F260" i="9" s="1"/>
  <c r="B260" i="9" s="1"/>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M252" i="9"/>
  <c r="L252" i="9"/>
  <c r="F252" i="9" s="1"/>
  <c r="B252" i="9" s="1"/>
  <c r="E252" i="9"/>
  <c r="M251" i="9"/>
  <c r="L251" i="9"/>
  <c r="E251" i="9"/>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F237" i="9" s="1"/>
  <c r="E237" i="9"/>
  <c r="M236" i="9"/>
  <c r="L236" i="9"/>
  <c r="E236" i="9"/>
  <c r="M235" i="9"/>
  <c r="L235" i="9"/>
  <c r="E235" i="9"/>
  <c r="M234" i="9"/>
  <c r="F234" i="9" s="1"/>
  <c r="B234" i="9" s="1"/>
  <c r="L234" i="9"/>
  <c r="E234" i="9"/>
  <c r="M233" i="9"/>
  <c r="L233" i="9"/>
  <c r="F233" i="9" s="1"/>
  <c r="E233" i="9"/>
  <c r="M232" i="9"/>
  <c r="L232" i="9"/>
  <c r="E232" i="9"/>
  <c r="M231" i="9"/>
  <c r="L231" i="9"/>
  <c r="E231" i="9"/>
  <c r="M230" i="9"/>
  <c r="F230" i="9" s="1"/>
  <c r="B230" i="9" s="1"/>
  <c r="L230" i="9"/>
  <c r="E230" i="9"/>
  <c r="M229" i="9"/>
  <c r="L229" i="9"/>
  <c r="E229" i="9"/>
  <c r="M228" i="9"/>
  <c r="L228" i="9"/>
  <c r="E228" i="9"/>
  <c r="M227" i="9"/>
  <c r="L227" i="9"/>
  <c r="E227" i="9"/>
  <c r="M226" i="9"/>
  <c r="F226" i="9" s="1"/>
  <c r="B226" i="9" s="1"/>
  <c r="L226" i="9"/>
  <c r="E226" i="9"/>
  <c r="M225" i="9"/>
  <c r="L225" i="9"/>
  <c r="E225" i="9"/>
  <c r="M224" i="9"/>
  <c r="L224" i="9"/>
  <c r="E224" i="9"/>
  <c r="M223" i="9"/>
  <c r="L223" i="9"/>
  <c r="E223" i="9"/>
  <c r="M222" i="9"/>
  <c r="F222" i="9" s="1"/>
  <c r="B222" i="9" s="1"/>
  <c r="L222" i="9"/>
  <c r="E222" i="9"/>
  <c r="M221" i="9"/>
  <c r="L221" i="9"/>
  <c r="E221" i="9"/>
  <c r="M220" i="9"/>
  <c r="L220" i="9"/>
  <c r="E220" i="9"/>
  <c r="M219" i="9"/>
  <c r="L219" i="9"/>
  <c r="E219" i="9"/>
  <c r="M218" i="9"/>
  <c r="F218" i="9" s="1"/>
  <c r="B218" i="9" s="1"/>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G158" i="9"/>
  <c r="F158" i="9"/>
  <c r="H157" i="9"/>
  <c r="G157" i="9"/>
  <c r="F157" i="9"/>
  <c r="E157" i="9"/>
  <c r="B157" i="9" s="1"/>
  <c r="H156" i="9"/>
  <c r="E156" i="9" s="1"/>
  <c r="G156" i="9"/>
  <c r="F156" i="9"/>
  <c r="B156" i="9"/>
  <c r="H155" i="9"/>
  <c r="G155" i="9"/>
  <c r="F155" i="9"/>
  <c r="E155" i="9"/>
  <c r="B155" i="9" s="1"/>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E99" i="9" s="1"/>
  <c r="B99" i="9" s="1"/>
  <c r="F99" i="9"/>
  <c r="H98" i="9"/>
  <c r="G98" i="9"/>
  <c r="F98" i="9"/>
  <c r="H97" i="9"/>
  <c r="E97" i="9" s="1"/>
  <c r="B97" i="9" s="1"/>
  <c r="G97" i="9"/>
  <c r="F97" i="9"/>
  <c r="H96" i="9"/>
  <c r="G96" i="9"/>
  <c r="F96" i="9"/>
  <c r="E96" i="9"/>
  <c r="B96" i="9" s="1"/>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E25" i="9"/>
  <c r="B25" i="9" s="1"/>
  <c r="H24" i="9"/>
  <c r="E24" i="9" s="1"/>
  <c r="B24" i="9" s="1"/>
  <c r="G24" i="9"/>
  <c r="F24" i="9"/>
  <c r="H23" i="9"/>
  <c r="G23" i="9"/>
  <c r="F23" i="9"/>
  <c r="H22" i="9"/>
  <c r="G22" i="9"/>
  <c r="F22" i="9"/>
  <c r="F21" i="9"/>
  <c r="F4" i="9"/>
  <c r="O3" i="9"/>
  <c r="G275" i="9" s="1"/>
  <c r="E275" i="9" s="1"/>
  <c r="B275" i="9" s="1"/>
  <c r="I3" i="9"/>
  <c r="H3" i="9"/>
  <c r="G3" i="9"/>
  <c r="D101" i="8"/>
  <c r="C1576" i="1" s="1"/>
  <c r="H1576" i="1" s="1"/>
  <c r="D95" i="8"/>
  <c r="D90" i="8"/>
  <c r="D85" i="8"/>
  <c r="D80" i="8"/>
  <c r="D75" i="8"/>
  <c r="D70" i="8"/>
  <c r="D65" i="8"/>
  <c r="D60" i="8"/>
  <c r="D55" i="8"/>
  <c r="D50" i="8"/>
  <c r="D44" i="8"/>
  <c r="D36" i="8"/>
  <c r="D26" i="8"/>
  <c r="D24" i="8" s="1"/>
  <c r="C1499" i="1" s="1"/>
  <c r="D18" i="8"/>
  <c r="D8" i="8"/>
  <c r="D6" i="8" s="1"/>
  <c r="C1481" i="1" s="1"/>
  <c r="H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C1409"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D245" i="5" s="1"/>
  <c r="C1222"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D19" i="5"/>
  <c r="C997" i="1" s="1"/>
  <c r="F18" i="5"/>
  <c r="F17" i="5"/>
  <c r="F16" i="5"/>
  <c r="F15" i="5"/>
  <c r="F14" i="5"/>
  <c r="E13" i="5"/>
  <c r="F13" i="5"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E417" i="4"/>
  <c r="D412" i="1" s="1"/>
  <c r="D417" i="4"/>
  <c r="D644" i="4" s="1"/>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E263" i="4" s="1"/>
  <c r="D259" i="1" s="1"/>
  <c r="D264" i="4"/>
  <c r="F262" i="4"/>
  <c r="F261" i="4"/>
  <c r="F260"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5" i="4" s="1"/>
  <c r="F223" i="4"/>
  <c r="F222" i="4"/>
  <c r="F221" i="4"/>
  <c r="F220" i="4"/>
  <c r="F219" i="4"/>
  <c r="E219" i="4"/>
  <c r="D219" i="4"/>
  <c r="F218" i="4"/>
  <c r="F217" i="4"/>
  <c r="F216" i="4"/>
  <c r="E216" i="4"/>
  <c r="D216" i="4"/>
  <c r="F215" i="4"/>
  <c r="E215" i="4"/>
  <c r="D215" i="4"/>
  <c r="F214" i="4"/>
  <c r="F213" i="4"/>
  <c r="F212" i="4"/>
  <c r="F211" i="4"/>
  <c r="E210" i="4"/>
  <c r="E196" i="4" s="1"/>
  <c r="D192" i="1" s="1"/>
  <c r="G192" i="1" s="1"/>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F138" i="4"/>
  <c r="F137" i="4"/>
  <c r="F136" i="4"/>
  <c r="F135" i="4"/>
  <c r="E134" i="4"/>
  <c r="F134" i="4" s="1"/>
  <c r="D134" i="4"/>
  <c r="D133" i="4" s="1"/>
  <c r="E133" i="4"/>
  <c r="D129" i="1" s="1"/>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0" i="1" s="1"/>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7" i="1"/>
  <c r="C1577" i="1"/>
  <c r="H1577" i="1" s="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G1523" i="1"/>
  <c r="C1523" i="1"/>
  <c r="H1523" i="1" s="1"/>
  <c r="C1522" i="1"/>
  <c r="H1521" i="1"/>
  <c r="G1521" i="1"/>
  <c r="C1521" i="1"/>
  <c r="H1520" i="1"/>
  <c r="G1520" i="1"/>
  <c r="C1520" i="1"/>
  <c r="G1519" i="1"/>
  <c r="C1519" i="1"/>
  <c r="H1519" i="1" s="1"/>
  <c r="H1516" i="1"/>
  <c r="G1516" i="1"/>
  <c r="C1516" i="1"/>
  <c r="G1515" i="1"/>
  <c r="C1515" i="1"/>
  <c r="H1515" i="1" s="1"/>
  <c r="C1514" i="1"/>
  <c r="H1513" i="1"/>
  <c r="G1513" i="1"/>
  <c r="C1513" i="1"/>
  <c r="H1512" i="1"/>
  <c r="G1512" i="1"/>
  <c r="C1512" i="1"/>
  <c r="G1511" i="1"/>
  <c r="C1511" i="1"/>
  <c r="H1511" i="1" s="1"/>
  <c r="C1510" i="1"/>
  <c r="C1509" i="1"/>
  <c r="H1509" i="1" s="1"/>
  <c r="H1508" i="1"/>
  <c r="G1508" i="1"/>
  <c r="C1508" i="1"/>
  <c r="C1507" i="1"/>
  <c r="H1507" i="1" s="1"/>
  <c r="C1506" i="1"/>
  <c r="H1505" i="1"/>
  <c r="G1505" i="1"/>
  <c r="C1505" i="1"/>
  <c r="C1504" i="1"/>
  <c r="H1504" i="1" s="1"/>
  <c r="G1503" i="1"/>
  <c r="C1503" i="1"/>
  <c r="H1503" i="1" s="1"/>
  <c r="C1502" i="1"/>
  <c r="H1500" i="1"/>
  <c r="G1500" i="1"/>
  <c r="C1500" i="1"/>
  <c r="C1498" i="1"/>
  <c r="H1497" i="1"/>
  <c r="G1497" i="1"/>
  <c r="C1497" i="1"/>
  <c r="H1496" i="1"/>
  <c r="G1496" i="1"/>
  <c r="C1496" i="1"/>
  <c r="G1495" i="1"/>
  <c r="C1495" i="1"/>
  <c r="H1495" i="1" s="1"/>
  <c r="C1494" i="1"/>
  <c r="H1493" i="1"/>
  <c r="G1493" i="1"/>
  <c r="C1493" i="1"/>
  <c r="C1492" i="1"/>
  <c r="H1492" i="1" s="1"/>
  <c r="C1491" i="1"/>
  <c r="H1491" i="1" s="1"/>
  <c r="C1490" i="1"/>
  <c r="G1489" i="1"/>
  <c r="C1489" i="1"/>
  <c r="H1489" i="1" s="1"/>
  <c r="H1488" i="1"/>
  <c r="G1488" i="1"/>
  <c r="C1488" i="1"/>
  <c r="G1487" i="1"/>
  <c r="C1487" i="1"/>
  <c r="H1487" i="1" s="1"/>
  <c r="C1486" i="1"/>
  <c r="G1485" i="1"/>
  <c r="C1485" i="1"/>
  <c r="H1485" i="1" s="1"/>
  <c r="H1484" i="1"/>
  <c r="G1484" i="1"/>
  <c r="C1484" i="1"/>
  <c r="C1483" i="1"/>
  <c r="H1483" i="1" s="1"/>
  <c r="C1482" i="1"/>
  <c r="H1480" i="1"/>
  <c r="G1480" i="1"/>
  <c r="C1480" i="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G1456" i="1"/>
  <c r="D1456" i="1"/>
  <c r="C1456" i="1"/>
  <c r="H1456" i="1" s="1"/>
  <c r="D1455" i="1"/>
  <c r="C1455" i="1"/>
  <c r="D1454" i="1"/>
  <c r="C1454" i="1"/>
  <c r="D1453" i="1"/>
  <c r="C1453" i="1"/>
  <c r="G1452" i="1"/>
  <c r="I1452" i="1" s="1"/>
  <c r="D1452" i="1"/>
  <c r="J1452" i="1" s="1"/>
  <c r="C1452" i="1"/>
  <c r="H1452" i="1" s="1"/>
  <c r="D1451" i="1"/>
  <c r="C1451" i="1"/>
  <c r="G1450" i="1"/>
  <c r="D1450" i="1"/>
  <c r="J1450" i="1" s="1"/>
  <c r="C1450" i="1"/>
  <c r="H1450" i="1" s="1"/>
  <c r="D1449" i="1"/>
  <c r="C1449" i="1"/>
  <c r="G1448" i="1"/>
  <c r="I1448" i="1" s="1"/>
  <c r="D1448" i="1"/>
  <c r="J1448" i="1" s="1"/>
  <c r="C1448" i="1"/>
  <c r="H1448" i="1" s="1"/>
  <c r="D1447" i="1"/>
  <c r="C1447" i="1"/>
  <c r="G1446" i="1"/>
  <c r="D1446" i="1"/>
  <c r="J1446" i="1" s="1"/>
  <c r="C1446" i="1"/>
  <c r="H1446" i="1" s="1"/>
  <c r="H1445" i="1"/>
  <c r="G1445" i="1"/>
  <c r="D1445" i="1"/>
  <c r="C1445" i="1"/>
  <c r="J1445" i="1" s="1"/>
  <c r="J1444" i="1"/>
  <c r="D1444" i="1"/>
  <c r="C1444" i="1"/>
  <c r="G1444" i="1" s="1"/>
  <c r="H1443" i="1"/>
  <c r="G1443" i="1"/>
  <c r="D1443" i="1"/>
  <c r="J1443" i="1" s="1"/>
  <c r="C1443" i="1"/>
  <c r="J1442" i="1"/>
  <c r="D1442" i="1"/>
  <c r="C1442" i="1"/>
  <c r="H1441" i="1"/>
  <c r="G1441" i="1"/>
  <c r="I1441" i="1" s="1"/>
  <c r="D1441" i="1"/>
  <c r="J1441" i="1" s="1"/>
  <c r="C1441" i="1"/>
  <c r="D1440" i="1"/>
  <c r="J1440" i="1" s="1"/>
  <c r="C1440" i="1"/>
  <c r="H1439" i="1"/>
  <c r="G1439" i="1"/>
  <c r="I1439" i="1" s="1"/>
  <c r="D1439" i="1"/>
  <c r="J1439" i="1" s="1"/>
  <c r="C1439" i="1"/>
  <c r="H1438" i="1"/>
  <c r="D1438" i="1"/>
  <c r="C1438" i="1"/>
  <c r="G1438" i="1" s="1"/>
  <c r="H1437" i="1"/>
  <c r="D1437" i="1"/>
  <c r="C1437" i="1"/>
  <c r="G1437" i="1" s="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D1274" i="1"/>
  <c r="H1274" i="1" s="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D1263" i="1"/>
  <c r="C1263"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D1241" i="1"/>
  <c r="G1241" i="1" s="1"/>
  <c r="C1241" i="1"/>
  <c r="H1241" i="1" s="1"/>
  <c r="H1240" i="1"/>
  <c r="G1240" i="1"/>
  <c r="D1240" i="1"/>
  <c r="C1240" i="1"/>
  <c r="H1239" i="1"/>
  <c r="G1239" i="1"/>
  <c r="D1239" i="1"/>
  <c r="C1239" i="1"/>
  <c r="H1238" i="1"/>
  <c r="G1238" i="1"/>
  <c r="D1238" i="1"/>
  <c r="C1238" i="1"/>
  <c r="H1237" i="1"/>
  <c r="D1237" i="1"/>
  <c r="C1237" i="1"/>
  <c r="D1236" i="1"/>
  <c r="H1236" i="1" s="1"/>
  <c r="C1236" i="1"/>
  <c r="H1235" i="1"/>
  <c r="C1235" i="1"/>
  <c r="G1234" i="1"/>
  <c r="D1234" i="1"/>
  <c r="H1234" i="1" s="1"/>
  <c r="C1234" i="1"/>
  <c r="G1233" i="1"/>
  <c r="D1233" i="1"/>
  <c r="H1233" i="1" s="1"/>
  <c r="C1233" i="1"/>
  <c r="G1232" i="1"/>
  <c r="D1232" i="1"/>
  <c r="H1232" i="1" s="1"/>
  <c r="C1232" i="1"/>
  <c r="G1231" i="1"/>
  <c r="D1231" i="1"/>
  <c r="H1231" i="1" s="1"/>
  <c r="C1231" i="1"/>
  <c r="G1230" i="1"/>
  <c r="D1230" i="1"/>
  <c r="H1230" i="1" s="1"/>
  <c r="C1230" i="1"/>
  <c r="D1229" i="1"/>
  <c r="H1229" i="1" s="1"/>
  <c r="C1229" i="1"/>
  <c r="H1228" i="1"/>
  <c r="G1228" i="1"/>
  <c r="D1228" i="1"/>
  <c r="C1228" i="1"/>
  <c r="C1227" i="1"/>
  <c r="G1226" i="1"/>
  <c r="D1226" i="1"/>
  <c r="H1226" i="1" s="1"/>
  <c r="C1226" i="1"/>
  <c r="H1225" i="1"/>
  <c r="G1225" i="1"/>
  <c r="D1225" i="1"/>
  <c r="C1225" i="1"/>
  <c r="D1224" i="1"/>
  <c r="C1224" i="1"/>
  <c r="D1223" i="1"/>
  <c r="C1223" i="1"/>
  <c r="D1221" i="1"/>
  <c r="H1221" i="1" s="1"/>
  <c r="C1221" i="1"/>
  <c r="D1220" i="1"/>
  <c r="H1220" i="1" s="1"/>
  <c r="C1220" i="1"/>
  <c r="D1219" i="1"/>
  <c r="H1219" i="1" s="1"/>
  <c r="C1219" i="1"/>
  <c r="D1218" i="1"/>
  <c r="H1218" i="1" s="1"/>
  <c r="C1218" i="1"/>
  <c r="D1217" i="1"/>
  <c r="C1217" i="1"/>
  <c r="H1217" i="1" s="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H1156" i="1" s="1"/>
  <c r="H1155" i="1"/>
  <c r="D1155" i="1"/>
  <c r="G1155" i="1" s="1"/>
  <c r="C1155"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G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H1056" i="1"/>
  <c r="D1056" i="1"/>
  <c r="G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D1032" i="1"/>
  <c r="G1032" i="1" s="1"/>
  <c r="C1032" i="1"/>
  <c r="H1031" i="1"/>
  <c r="G1031" i="1"/>
  <c r="D1031" i="1"/>
  <c r="C1031" i="1"/>
  <c r="D1030" i="1"/>
  <c r="C1030" i="1"/>
  <c r="H1029" i="1"/>
  <c r="G1029" i="1"/>
  <c r="D1029" i="1"/>
  <c r="C1029" i="1"/>
  <c r="D1028" i="1"/>
  <c r="H1028" i="1" s="1"/>
  <c r="C1028" i="1"/>
  <c r="H1027" i="1"/>
  <c r="G1027" i="1"/>
  <c r="D1027" i="1"/>
  <c r="C1027" i="1"/>
  <c r="H1026" i="1"/>
  <c r="G1026" i="1"/>
  <c r="D1026" i="1"/>
  <c r="C1026"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C1006" i="1"/>
  <c r="G1006" i="1" s="1"/>
  <c r="H1005" i="1"/>
  <c r="G1005" i="1"/>
  <c r="D1005" i="1"/>
  <c r="C1005" i="1"/>
  <c r="H1004" i="1"/>
  <c r="G1004" i="1"/>
  <c r="D1004" i="1"/>
  <c r="C1004" i="1"/>
  <c r="D1003" i="1"/>
  <c r="C1003" i="1"/>
  <c r="H1003" i="1" s="1"/>
  <c r="H1002" i="1"/>
  <c r="G1002" i="1"/>
  <c r="D1002" i="1"/>
  <c r="C1002" i="1"/>
  <c r="G1001" i="1"/>
  <c r="D1001" i="1"/>
  <c r="H1001" i="1" s="1"/>
  <c r="C1001" i="1"/>
  <c r="D1000" i="1"/>
  <c r="G1000" i="1" s="1"/>
  <c r="C1000" i="1"/>
  <c r="D999" i="1"/>
  <c r="C999" i="1"/>
  <c r="D998" i="1"/>
  <c r="C998" i="1"/>
  <c r="H998" i="1" s="1"/>
  <c r="D996" i="1"/>
  <c r="G996" i="1" s="1"/>
  <c r="C996" i="1"/>
  <c r="H995" i="1"/>
  <c r="D995" i="1"/>
  <c r="G995" i="1" s="1"/>
  <c r="C995" i="1"/>
  <c r="G994" i="1"/>
  <c r="D994" i="1"/>
  <c r="H994" i="1" s="1"/>
  <c r="C994" i="1"/>
  <c r="H993" i="1"/>
  <c r="D993" i="1"/>
  <c r="G993" i="1" s="1"/>
  <c r="C993" i="1"/>
  <c r="D992" i="1"/>
  <c r="H992" i="1" s="1"/>
  <c r="C992" i="1"/>
  <c r="H991" i="1"/>
  <c r="D991" i="1"/>
  <c r="G991" i="1" s="1"/>
  <c r="C991" i="1"/>
  <c r="H989" i="1"/>
  <c r="G989" i="1"/>
  <c r="D989" i="1"/>
  <c r="C989" i="1"/>
  <c r="H988" i="1"/>
  <c r="D988" i="1"/>
  <c r="G988" i="1" s="1"/>
  <c r="C988" i="1"/>
  <c r="D987" i="1"/>
  <c r="C987" i="1"/>
  <c r="G987" i="1" s="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D887" i="1"/>
  <c r="H887" i="1" s="1"/>
  <c r="C887" i="1"/>
  <c r="H886" i="1"/>
  <c r="G886" i="1"/>
  <c r="D886" i="1"/>
  <c r="C886" i="1"/>
  <c r="H885" i="1"/>
  <c r="G885" i="1"/>
  <c r="D885" i="1"/>
  <c r="C885" i="1"/>
  <c r="H884" i="1"/>
  <c r="D884" i="1"/>
  <c r="G884" i="1" s="1"/>
  <c r="C884" i="1"/>
  <c r="H883" i="1"/>
  <c r="G883" i="1"/>
  <c r="D883" i="1"/>
  <c r="C883" i="1"/>
  <c r="H882" i="1"/>
  <c r="D882" i="1"/>
  <c r="G882" i="1" s="1"/>
  <c r="C882" i="1"/>
  <c r="H881" i="1"/>
  <c r="G881" i="1"/>
  <c r="D881" i="1"/>
  <c r="C881" i="1"/>
  <c r="D880" i="1"/>
  <c r="H880" i="1" s="1"/>
  <c r="C880" i="1"/>
  <c r="D879" i="1"/>
  <c r="H879" i="1" s="1"/>
  <c r="C879" i="1"/>
  <c r="D878" i="1"/>
  <c r="H878" i="1" s="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D870" i="1"/>
  <c r="G870" i="1" s="1"/>
  <c r="C870" i="1"/>
  <c r="H869" i="1"/>
  <c r="G869" i="1"/>
  <c r="D869" i="1"/>
  <c r="C869" i="1"/>
  <c r="H868" i="1"/>
  <c r="G868" i="1"/>
  <c r="D868" i="1"/>
  <c r="C868" i="1"/>
  <c r="H867" i="1"/>
  <c r="G867" i="1"/>
  <c r="D867" i="1"/>
  <c r="C867" i="1"/>
  <c r="H866" i="1"/>
  <c r="G866" i="1"/>
  <c r="D866" i="1"/>
  <c r="C866" i="1"/>
  <c r="D865" i="1"/>
  <c r="H865" i="1" s="1"/>
  <c r="C865" i="1"/>
  <c r="H864" i="1"/>
  <c r="D864" i="1"/>
  <c r="G864" i="1" s="1"/>
  <c r="C864" i="1"/>
  <c r="H863" i="1"/>
  <c r="G863" i="1"/>
  <c r="D863" i="1"/>
  <c r="C863" i="1"/>
  <c r="H862" i="1"/>
  <c r="G862" i="1"/>
  <c r="D862" i="1"/>
  <c r="C862" i="1"/>
  <c r="H861" i="1"/>
  <c r="G861" i="1"/>
  <c r="D861" i="1"/>
  <c r="C861" i="1"/>
  <c r="H860" i="1"/>
  <c r="D860" i="1"/>
  <c r="G860" i="1" s="1"/>
  <c r="C860" i="1"/>
  <c r="D859" i="1"/>
  <c r="H859" i="1" s="1"/>
  <c r="C859" i="1"/>
  <c r="D858" i="1"/>
  <c r="H858" i="1" s="1"/>
  <c r="C858" i="1"/>
  <c r="H857" i="1"/>
  <c r="G857" i="1"/>
  <c r="D857" i="1"/>
  <c r="C857" i="1"/>
  <c r="H856" i="1"/>
  <c r="D856" i="1"/>
  <c r="G856" i="1" s="1"/>
  <c r="C856" i="1"/>
  <c r="H855" i="1"/>
  <c r="G855" i="1"/>
  <c r="D855" i="1"/>
  <c r="C855" i="1"/>
  <c r="H854" i="1"/>
  <c r="G854" i="1"/>
  <c r="D854" i="1"/>
  <c r="C854" i="1"/>
  <c r="H853" i="1"/>
  <c r="G853" i="1"/>
  <c r="D853" i="1"/>
  <c r="C853" i="1"/>
  <c r="H852" i="1"/>
  <c r="D852" i="1"/>
  <c r="G852" i="1" s="1"/>
  <c r="C852" i="1"/>
  <c r="H851" i="1"/>
  <c r="D851" i="1"/>
  <c r="G851" i="1" s="1"/>
  <c r="C851" i="1"/>
  <c r="H850" i="1"/>
  <c r="D850" i="1"/>
  <c r="G850" i="1" s="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D843" i="1"/>
  <c r="G843" i="1" s="1"/>
  <c r="C843" i="1"/>
  <c r="D842" i="1"/>
  <c r="H842" i="1" s="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D833" i="1"/>
  <c r="H833" i="1" s="1"/>
  <c r="C833" i="1"/>
  <c r="H832" i="1"/>
  <c r="D832" i="1"/>
  <c r="G832" i="1" s="1"/>
  <c r="C832" i="1"/>
  <c r="H831" i="1"/>
  <c r="G831" i="1"/>
  <c r="D831" i="1"/>
  <c r="C831" i="1"/>
  <c r="H830" i="1"/>
  <c r="D830" i="1"/>
  <c r="G830" i="1" s="1"/>
  <c r="C830" i="1"/>
  <c r="H829" i="1"/>
  <c r="G829" i="1"/>
  <c r="D829" i="1"/>
  <c r="C829" i="1"/>
  <c r="H828" i="1"/>
  <c r="G828" i="1"/>
  <c r="D828" i="1"/>
  <c r="C828" i="1"/>
  <c r="D827" i="1"/>
  <c r="H827" i="1" s="1"/>
  <c r="C827" i="1"/>
  <c r="H826" i="1"/>
  <c r="G826" i="1"/>
  <c r="D826" i="1"/>
  <c r="C826" i="1"/>
  <c r="H825" i="1"/>
  <c r="G825" i="1"/>
  <c r="D825" i="1"/>
  <c r="C825" i="1"/>
  <c r="H824" i="1"/>
  <c r="D824" i="1"/>
  <c r="G824" i="1" s="1"/>
  <c r="C824" i="1"/>
  <c r="D823" i="1"/>
  <c r="G823" i="1" s="1"/>
  <c r="C823" i="1"/>
  <c r="H822" i="1"/>
  <c r="D822" i="1"/>
  <c r="G822" i="1" s="1"/>
  <c r="C822" i="1"/>
  <c r="H821" i="1"/>
  <c r="D821" i="1"/>
  <c r="G821" i="1" s="1"/>
  <c r="C821" i="1"/>
  <c r="H820" i="1"/>
  <c r="G820" i="1"/>
  <c r="D820" i="1"/>
  <c r="C820" i="1"/>
  <c r="D819" i="1"/>
  <c r="G819" i="1" s="1"/>
  <c r="C819" i="1"/>
  <c r="H818" i="1"/>
  <c r="G818" i="1"/>
  <c r="D818" i="1"/>
  <c r="C818" i="1"/>
  <c r="H817" i="1"/>
  <c r="G817" i="1"/>
  <c r="D817" i="1"/>
  <c r="C817" i="1"/>
  <c r="H816" i="1"/>
  <c r="G816" i="1"/>
  <c r="D816" i="1"/>
  <c r="C816" i="1"/>
  <c r="H815" i="1"/>
  <c r="D815" i="1"/>
  <c r="G815" i="1" s="1"/>
  <c r="C815" i="1"/>
  <c r="H814" i="1"/>
  <c r="D814" i="1"/>
  <c r="G814" i="1" s="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G807" i="1"/>
  <c r="D807" i="1"/>
  <c r="C807" i="1"/>
  <c r="H806" i="1"/>
  <c r="G806" i="1"/>
  <c r="D806" i="1"/>
  <c r="C806" i="1"/>
  <c r="H805" i="1"/>
  <c r="G805" i="1"/>
  <c r="D805" i="1"/>
  <c r="C805" i="1"/>
  <c r="H804" i="1"/>
  <c r="D804" i="1"/>
  <c r="G804" i="1" s="1"/>
  <c r="C804" i="1"/>
  <c r="H803" i="1"/>
  <c r="G803" i="1"/>
  <c r="D803" i="1"/>
  <c r="C803" i="1"/>
  <c r="H802" i="1"/>
  <c r="D802" i="1"/>
  <c r="G802" i="1" s="1"/>
  <c r="C802" i="1"/>
  <c r="H801" i="1"/>
  <c r="G801" i="1"/>
  <c r="D801" i="1"/>
  <c r="C801" i="1"/>
  <c r="D800" i="1"/>
  <c r="G800" i="1" s="1"/>
  <c r="C800" i="1"/>
  <c r="D799" i="1"/>
  <c r="G799" i="1" s="1"/>
  <c r="C799" i="1"/>
  <c r="D798" i="1"/>
  <c r="G798" i="1" s="1"/>
  <c r="C798" i="1"/>
  <c r="H797" i="1"/>
  <c r="G797" i="1"/>
  <c r="D797" i="1"/>
  <c r="C797" i="1"/>
  <c r="H796" i="1"/>
  <c r="D796" i="1"/>
  <c r="G796" i="1" s="1"/>
  <c r="C796" i="1"/>
  <c r="D795" i="1"/>
  <c r="G795" i="1" s="1"/>
  <c r="C795" i="1"/>
  <c r="H794" i="1"/>
  <c r="D794" i="1"/>
  <c r="G794" i="1" s="1"/>
  <c r="C794" i="1"/>
  <c r="H793" i="1"/>
  <c r="D793" i="1"/>
  <c r="G793" i="1" s="1"/>
  <c r="C793" i="1"/>
  <c r="H792" i="1"/>
  <c r="D792" i="1"/>
  <c r="G792" i="1" s="1"/>
  <c r="C792" i="1"/>
  <c r="H791" i="1"/>
  <c r="G791" i="1"/>
  <c r="D791" i="1"/>
  <c r="C791" i="1"/>
  <c r="H790" i="1"/>
  <c r="G790" i="1"/>
  <c r="D790" i="1"/>
  <c r="C790" i="1"/>
  <c r="H789" i="1"/>
  <c r="D789" i="1"/>
  <c r="G789" i="1" s="1"/>
  <c r="C789" i="1"/>
  <c r="H788" i="1"/>
  <c r="G788" i="1"/>
  <c r="D788" i="1"/>
  <c r="C788" i="1"/>
  <c r="H787" i="1"/>
  <c r="G787" i="1"/>
  <c r="D787" i="1"/>
  <c r="C787" i="1"/>
  <c r="H786" i="1"/>
  <c r="D786" i="1"/>
  <c r="G786" i="1" s="1"/>
  <c r="C786" i="1"/>
  <c r="H785" i="1"/>
  <c r="D785" i="1"/>
  <c r="G785" i="1" s="1"/>
  <c r="C785" i="1"/>
  <c r="H784" i="1"/>
  <c r="G784" i="1"/>
  <c r="D784" i="1"/>
  <c r="C784" i="1"/>
  <c r="H783" i="1"/>
  <c r="G783" i="1"/>
  <c r="D783" i="1"/>
  <c r="C783" i="1"/>
  <c r="H782" i="1"/>
  <c r="D782" i="1"/>
  <c r="G782" i="1" s="1"/>
  <c r="C782" i="1"/>
  <c r="H781" i="1"/>
  <c r="D781" i="1"/>
  <c r="G781" i="1" s="1"/>
  <c r="C781" i="1"/>
  <c r="H780" i="1"/>
  <c r="D780" i="1"/>
  <c r="G780" i="1" s="1"/>
  <c r="C780" i="1"/>
  <c r="H779" i="1"/>
  <c r="G779" i="1"/>
  <c r="D779" i="1"/>
  <c r="C779" i="1"/>
  <c r="H778" i="1"/>
  <c r="D778" i="1"/>
  <c r="G778" i="1" s="1"/>
  <c r="C778" i="1"/>
  <c r="H777" i="1"/>
  <c r="G777" i="1"/>
  <c r="D777" i="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D765" i="1"/>
  <c r="G765" i="1" s="1"/>
  <c r="C765" i="1"/>
  <c r="H764" i="1"/>
  <c r="G764" i="1"/>
  <c r="D764" i="1"/>
  <c r="C764" i="1"/>
  <c r="H763" i="1"/>
  <c r="G763" i="1"/>
  <c r="D763" i="1"/>
  <c r="C763" i="1"/>
  <c r="H762" i="1"/>
  <c r="G762" i="1"/>
  <c r="D762" i="1"/>
  <c r="C762" i="1"/>
  <c r="H761" i="1"/>
  <c r="D761" i="1"/>
  <c r="G761" i="1" s="1"/>
  <c r="C761" i="1"/>
  <c r="H760" i="1"/>
  <c r="D760" i="1"/>
  <c r="G760" i="1" s="1"/>
  <c r="C760" i="1"/>
  <c r="H759" i="1"/>
  <c r="D759" i="1"/>
  <c r="G759" i="1" s="1"/>
  <c r="C759" i="1"/>
  <c r="D758" i="1"/>
  <c r="H758" i="1" s="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D750" i="1"/>
  <c r="G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G743" i="1"/>
  <c r="D743" i="1"/>
  <c r="C743" i="1"/>
  <c r="D742" i="1"/>
  <c r="H742" i="1" s="1"/>
  <c r="C742" i="1"/>
  <c r="H741" i="1"/>
  <c r="G741" i="1"/>
  <c r="D741" i="1"/>
  <c r="C741" i="1"/>
  <c r="D740" i="1"/>
  <c r="H740" i="1" s="1"/>
  <c r="C740" i="1"/>
  <c r="H739" i="1"/>
  <c r="G739" i="1"/>
  <c r="D739" i="1"/>
  <c r="C739" i="1"/>
  <c r="H738" i="1"/>
  <c r="D738" i="1"/>
  <c r="G738" i="1" s="1"/>
  <c r="C738" i="1"/>
  <c r="H737" i="1"/>
  <c r="G737" i="1"/>
  <c r="D737" i="1"/>
  <c r="C737" i="1"/>
  <c r="D736" i="1"/>
  <c r="H736" i="1" s="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D729" i="1"/>
  <c r="H729" i="1" s="1"/>
  <c r="C729" i="1"/>
  <c r="H728" i="1"/>
  <c r="D728" i="1"/>
  <c r="G728" i="1" s="1"/>
  <c r="C728" i="1"/>
  <c r="H727" i="1"/>
  <c r="G727" i="1"/>
  <c r="D727" i="1"/>
  <c r="C727" i="1"/>
  <c r="H726" i="1"/>
  <c r="G726" i="1"/>
  <c r="D726" i="1"/>
  <c r="C726" i="1"/>
  <c r="H725" i="1"/>
  <c r="D725" i="1"/>
  <c r="G725" i="1" s="1"/>
  <c r="C725" i="1"/>
  <c r="H724" i="1"/>
  <c r="D724" i="1"/>
  <c r="G724" i="1" s="1"/>
  <c r="C724" i="1"/>
  <c r="D723" i="1"/>
  <c r="H723" i="1" s="1"/>
  <c r="C723" i="1"/>
  <c r="H722" i="1"/>
  <c r="G722" i="1"/>
  <c r="D722" i="1"/>
  <c r="C722" i="1"/>
  <c r="H721" i="1"/>
  <c r="D721" i="1"/>
  <c r="G721" i="1" s="1"/>
  <c r="C721" i="1"/>
  <c r="D720" i="1"/>
  <c r="H720" i="1" s="1"/>
  <c r="C720" i="1"/>
  <c r="H719" i="1"/>
  <c r="G719" i="1"/>
  <c r="D719" i="1"/>
  <c r="C719" i="1"/>
  <c r="G718" i="1"/>
  <c r="D718" i="1"/>
  <c r="H718" i="1" s="1"/>
  <c r="C718" i="1"/>
  <c r="H717" i="1"/>
  <c r="G717" i="1"/>
  <c r="D717" i="1"/>
  <c r="C717" i="1"/>
  <c r="H716" i="1"/>
  <c r="D716" i="1"/>
  <c r="G716" i="1" s="1"/>
  <c r="C716" i="1"/>
  <c r="H715" i="1"/>
  <c r="G715" i="1"/>
  <c r="D715" i="1"/>
  <c r="C715" i="1"/>
  <c r="H714" i="1"/>
  <c r="G714" i="1"/>
  <c r="D714" i="1"/>
  <c r="C714" i="1"/>
  <c r="H713" i="1"/>
  <c r="D713" i="1"/>
  <c r="G713" i="1" s="1"/>
  <c r="C713" i="1"/>
  <c r="H712" i="1"/>
  <c r="D712" i="1"/>
  <c r="G712" i="1" s="1"/>
  <c r="C712" i="1"/>
  <c r="D711" i="1"/>
  <c r="H711" i="1" s="1"/>
  <c r="C711" i="1"/>
  <c r="H710" i="1"/>
  <c r="D710" i="1"/>
  <c r="G710" i="1" s="1"/>
  <c r="C710" i="1"/>
  <c r="H709" i="1"/>
  <c r="D709" i="1"/>
  <c r="G709" i="1" s="1"/>
  <c r="C709" i="1"/>
  <c r="H708" i="1"/>
  <c r="G708" i="1"/>
  <c r="D708" i="1"/>
  <c r="C708" i="1"/>
  <c r="H707" i="1"/>
  <c r="G707" i="1"/>
  <c r="D707" i="1"/>
  <c r="C707" i="1"/>
  <c r="H706" i="1"/>
  <c r="G706" i="1"/>
  <c r="D706" i="1"/>
  <c r="C706" i="1"/>
  <c r="H705" i="1"/>
  <c r="G705" i="1"/>
  <c r="D705" i="1"/>
  <c r="C705" i="1"/>
  <c r="G704" i="1"/>
  <c r="D704" i="1"/>
  <c r="H704" i="1" s="1"/>
  <c r="C704" i="1"/>
  <c r="D703" i="1"/>
  <c r="H703" i="1" s="1"/>
  <c r="C703" i="1"/>
  <c r="G702" i="1"/>
  <c r="D702" i="1"/>
  <c r="H702" i="1" s="1"/>
  <c r="C702" i="1"/>
  <c r="H701" i="1"/>
  <c r="G701" i="1"/>
  <c r="D701" i="1"/>
  <c r="C701" i="1"/>
  <c r="H700" i="1"/>
  <c r="G700" i="1"/>
  <c r="D700" i="1"/>
  <c r="C700" i="1"/>
  <c r="D699" i="1"/>
  <c r="H699" i="1" s="1"/>
  <c r="C699" i="1"/>
  <c r="H698" i="1"/>
  <c r="G698" i="1"/>
  <c r="D698" i="1"/>
  <c r="C698" i="1"/>
  <c r="D697" i="1"/>
  <c r="H697" i="1" s="1"/>
  <c r="C697" i="1"/>
  <c r="H696" i="1"/>
  <c r="G696" i="1"/>
  <c r="D696" i="1"/>
  <c r="C696" i="1"/>
  <c r="H695" i="1"/>
  <c r="G695" i="1"/>
  <c r="D695" i="1"/>
  <c r="C695" i="1"/>
  <c r="H694" i="1"/>
  <c r="D694" i="1"/>
  <c r="G694" i="1" s="1"/>
  <c r="C694" i="1"/>
  <c r="H693" i="1"/>
  <c r="G693" i="1"/>
  <c r="D693" i="1"/>
  <c r="C693" i="1"/>
  <c r="H692" i="1"/>
  <c r="D692" i="1"/>
  <c r="G692" i="1" s="1"/>
  <c r="C692" i="1"/>
  <c r="H691" i="1"/>
  <c r="G691" i="1"/>
  <c r="D691" i="1"/>
  <c r="C691" i="1"/>
  <c r="H690" i="1"/>
  <c r="D690" i="1"/>
  <c r="G690" i="1" s="1"/>
  <c r="C690" i="1"/>
  <c r="H689" i="1"/>
  <c r="D689" i="1"/>
  <c r="G689" i="1" s="1"/>
  <c r="C689" i="1"/>
  <c r="H688" i="1"/>
  <c r="D688" i="1"/>
  <c r="G688" i="1" s="1"/>
  <c r="C688" i="1"/>
  <c r="H687" i="1"/>
  <c r="D687" i="1"/>
  <c r="G687" i="1" s="1"/>
  <c r="C687" i="1"/>
  <c r="D686" i="1"/>
  <c r="G686" i="1" s="1"/>
  <c r="C686" i="1"/>
  <c r="D685" i="1"/>
  <c r="G685" i="1" s="1"/>
  <c r="C685" i="1"/>
  <c r="D684" i="1"/>
  <c r="G684" i="1" s="1"/>
  <c r="C684" i="1"/>
  <c r="D683" i="1"/>
  <c r="G683" i="1" s="1"/>
  <c r="C683" i="1"/>
  <c r="H682" i="1"/>
  <c r="D682" i="1"/>
  <c r="G682" i="1" s="1"/>
  <c r="C682" i="1"/>
  <c r="H681" i="1"/>
  <c r="D681" i="1"/>
  <c r="G681" i="1" s="1"/>
  <c r="C681" i="1"/>
  <c r="D680" i="1"/>
  <c r="G680" i="1" s="1"/>
  <c r="C680" i="1"/>
  <c r="H679" i="1"/>
  <c r="G679" i="1"/>
  <c r="D679" i="1"/>
  <c r="C679" i="1"/>
  <c r="D678" i="1"/>
  <c r="H678" i="1" s="1"/>
  <c r="C678" i="1"/>
  <c r="H677" i="1"/>
  <c r="D677" i="1"/>
  <c r="G677" i="1" s="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D670" i="1"/>
  <c r="C670" i="1"/>
  <c r="H670" i="1" s="1"/>
  <c r="H669" i="1"/>
  <c r="G669" i="1"/>
  <c r="D669" i="1"/>
  <c r="C669" i="1"/>
  <c r="H668" i="1"/>
  <c r="D668" i="1"/>
  <c r="G668" i="1" s="1"/>
  <c r="C668" i="1"/>
  <c r="D667" i="1"/>
  <c r="H667" i="1" s="1"/>
  <c r="C667" i="1"/>
  <c r="D666" i="1"/>
  <c r="H666" i="1" s="1"/>
  <c r="C666" i="1"/>
  <c r="D665" i="1"/>
  <c r="H665" i="1" s="1"/>
  <c r="C665" i="1"/>
  <c r="H664" i="1"/>
  <c r="G664" i="1"/>
  <c r="D664" i="1"/>
  <c r="C664" i="1"/>
  <c r="H663" i="1"/>
  <c r="G663" i="1"/>
  <c r="D663" i="1"/>
  <c r="C663" i="1"/>
  <c r="H662" i="1"/>
  <c r="D662" i="1"/>
  <c r="G662" i="1" s="1"/>
  <c r="C662" i="1"/>
  <c r="H661" i="1"/>
  <c r="G661" i="1"/>
  <c r="D661" i="1"/>
  <c r="C661" i="1"/>
  <c r="H660" i="1"/>
  <c r="D660" i="1"/>
  <c r="G660" i="1" s="1"/>
  <c r="C660" i="1"/>
  <c r="H659" i="1"/>
  <c r="G659" i="1"/>
  <c r="D659" i="1"/>
  <c r="C659" i="1"/>
  <c r="H658" i="1"/>
  <c r="D658" i="1"/>
  <c r="G658" i="1" s="1"/>
  <c r="C658" i="1"/>
  <c r="H657" i="1"/>
  <c r="D657" i="1"/>
  <c r="G657" i="1" s="1"/>
  <c r="C657" i="1"/>
  <c r="H656" i="1"/>
  <c r="D656" i="1"/>
  <c r="G656" i="1" s="1"/>
  <c r="C656" i="1"/>
  <c r="H655" i="1"/>
  <c r="G655" i="1"/>
  <c r="D655" i="1"/>
  <c r="C655" i="1"/>
  <c r="H654" i="1"/>
  <c r="D654" i="1"/>
  <c r="G654" i="1" s="1"/>
  <c r="C654" i="1"/>
  <c r="H653" i="1"/>
  <c r="G653" i="1"/>
  <c r="D653" i="1"/>
  <c r="C653" i="1"/>
  <c r="G652" i="1"/>
  <c r="D652" i="1"/>
  <c r="H652" i="1" s="1"/>
  <c r="C652" i="1"/>
  <c r="H651" i="1"/>
  <c r="G651" i="1"/>
  <c r="D651" i="1"/>
  <c r="C651" i="1"/>
  <c r="H650" i="1"/>
  <c r="D650" i="1"/>
  <c r="G650" i="1" s="1"/>
  <c r="C650" i="1"/>
  <c r="H649" i="1"/>
  <c r="G649" i="1"/>
  <c r="D649" i="1"/>
  <c r="C649" i="1"/>
  <c r="H648" i="1"/>
  <c r="D648" i="1"/>
  <c r="G648" i="1" s="1"/>
  <c r="C648" i="1"/>
  <c r="H647" i="1"/>
  <c r="G647" i="1"/>
  <c r="D647" i="1"/>
  <c r="C647" i="1"/>
  <c r="H646" i="1"/>
  <c r="G646" i="1"/>
  <c r="D646" i="1"/>
  <c r="C646" i="1"/>
  <c r="H645" i="1"/>
  <c r="D645" i="1"/>
  <c r="G645" i="1" s="1"/>
  <c r="C645" i="1"/>
  <c r="H644" i="1"/>
  <c r="G644" i="1"/>
  <c r="D644" i="1"/>
  <c r="C644" i="1"/>
  <c r="H643" i="1"/>
  <c r="G643" i="1"/>
  <c r="D643" i="1"/>
  <c r="C643" i="1"/>
  <c r="H642" i="1"/>
  <c r="G642" i="1"/>
  <c r="D642" i="1"/>
  <c r="C642" i="1"/>
  <c r="H641" i="1"/>
  <c r="D641" i="1"/>
  <c r="G641" i="1" s="1"/>
  <c r="C641" i="1"/>
  <c r="D632" i="1"/>
  <c r="C632" i="1"/>
  <c r="D631" i="1"/>
  <c r="C631" i="1"/>
  <c r="D628" i="1"/>
  <c r="C628" i="1"/>
  <c r="D627" i="1"/>
  <c r="C627" i="1"/>
  <c r="D626" i="1"/>
  <c r="C626" i="1"/>
  <c r="D625" i="1"/>
  <c r="C625" i="1"/>
  <c r="D624" i="1"/>
  <c r="C624" i="1"/>
  <c r="D623" i="1"/>
  <c r="C623" i="1"/>
  <c r="D622" i="1"/>
  <c r="C622" i="1"/>
  <c r="D621" i="1"/>
  <c r="C621" i="1"/>
  <c r="D620" i="1"/>
  <c r="C620" i="1"/>
  <c r="D619" i="1"/>
  <c r="C619" i="1"/>
  <c r="D618" i="1"/>
  <c r="C618" i="1"/>
  <c r="D617" i="1"/>
  <c r="C617" i="1"/>
  <c r="G616" i="1"/>
  <c r="D616" i="1"/>
  <c r="C616" i="1"/>
  <c r="H616" i="1" s="1"/>
  <c r="D615" i="1"/>
  <c r="G615" i="1" s="1"/>
  <c r="C615" i="1"/>
  <c r="D614" i="1"/>
  <c r="C614" i="1"/>
  <c r="D613" i="1"/>
  <c r="C613" i="1"/>
  <c r="G612" i="1"/>
  <c r="D612" i="1"/>
  <c r="C612" i="1"/>
  <c r="H612" i="1" s="1"/>
  <c r="D611" i="1"/>
  <c r="G611" i="1" s="1"/>
  <c r="C611" i="1"/>
  <c r="D610" i="1"/>
  <c r="C610" i="1"/>
  <c r="D609" i="1"/>
  <c r="C609" i="1"/>
  <c r="G608" i="1"/>
  <c r="D608" i="1"/>
  <c r="C608" i="1"/>
  <c r="H608" i="1" s="1"/>
  <c r="D607" i="1"/>
  <c r="G607" i="1" s="1"/>
  <c r="C607" i="1"/>
  <c r="D606" i="1"/>
  <c r="C606" i="1"/>
  <c r="D605" i="1"/>
  <c r="C605" i="1"/>
  <c r="G604" i="1"/>
  <c r="D604" i="1"/>
  <c r="C604" i="1"/>
  <c r="H604" i="1" s="1"/>
  <c r="D603" i="1"/>
  <c r="G603" i="1" s="1"/>
  <c r="C603" i="1"/>
  <c r="D602" i="1"/>
  <c r="C602" i="1"/>
  <c r="D601" i="1"/>
  <c r="C601" i="1"/>
  <c r="G600" i="1"/>
  <c r="D600" i="1"/>
  <c r="C600" i="1"/>
  <c r="H600" i="1" s="1"/>
  <c r="D599" i="1"/>
  <c r="G599" i="1" s="1"/>
  <c r="C599" i="1"/>
  <c r="D598" i="1"/>
  <c r="C598" i="1"/>
  <c r="D597" i="1"/>
  <c r="C597" i="1"/>
  <c r="G596" i="1"/>
  <c r="D596" i="1"/>
  <c r="C596" i="1"/>
  <c r="H596" i="1" s="1"/>
  <c r="D595" i="1"/>
  <c r="G595" i="1" s="1"/>
  <c r="C595" i="1"/>
  <c r="D594" i="1"/>
  <c r="C594" i="1"/>
  <c r="D593" i="1"/>
  <c r="C593" i="1"/>
  <c r="G592" i="1"/>
  <c r="D592" i="1"/>
  <c r="C592" i="1"/>
  <c r="H592" i="1" s="1"/>
  <c r="D591" i="1"/>
  <c r="G591" i="1" s="1"/>
  <c r="C591" i="1"/>
  <c r="D590" i="1"/>
  <c r="C590" i="1"/>
  <c r="D589" i="1"/>
  <c r="C589" i="1"/>
  <c r="G588" i="1"/>
  <c r="D588" i="1"/>
  <c r="C588" i="1"/>
  <c r="H588" i="1" s="1"/>
  <c r="D587" i="1"/>
  <c r="D586" i="1"/>
  <c r="C586" i="1"/>
  <c r="D585" i="1"/>
  <c r="C585" i="1"/>
  <c r="G584" i="1"/>
  <c r="D584" i="1"/>
  <c r="C584" i="1"/>
  <c r="H584" i="1" s="1"/>
  <c r="G583" i="1"/>
  <c r="D583" i="1"/>
  <c r="C583" i="1"/>
  <c r="D582" i="1"/>
  <c r="C582" i="1"/>
  <c r="D581" i="1"/>
  <c r="C581" i="1"/>
  <c r="G580" i="1"/>
  <c r="D580" i="1"/>
  <c r="C580" i="1"/>
  <c r="H580" i="1" s="1"/>
  <c r="G579" i="1"/>
  <c r="D579" i="1"/>
  <c r="C579" i="1"/>
  <c r="D578" i="1"/>
  <c r="C578" i="1"/>
  <c r="D577" i="1"/>
  <c r="C577" i="1"/>
  <c r="G576" i="1"/>
  <c r="D576" i="1"/>
  <c r="C576" i="1"/>
  <c r="H576" i="1" s="1"/>
  <c r="G575" i="1"/>
  <c r="D575" i="1"/>
  <c r="C575" i="1"/>
  <c r="D574" i="1"/>
  <c r="D573" i="1"/>
  <c r="C573" i="1"/>
  <c r="D572" i="1"/>
  <c r="C572" i="1"/>
  <c r="H572" i="1" s="1"/>
  <c r="G571" i="1"/>
  <c r="D571" i="1"/>
  <c r="C571" i="1"/>
  <c r="D570" i="1"/>
  <c r="G570" i="1" s="1"/>
  <c r="C570" i="1"/>
  <c r="D569" i="1"/>
  <c r="C569" i="1"/>
  <c r="D568" i="1"/>
  <c r="C568" i="1"/>
  <c r="H568" i="1" s="1"/>
  <c r="D567" i="1"/>
  <c r="G567" i="1" s="1"/>
  <c r="C567" i="1"/>
  <c r="G566" i="1"/>
  <c r="D566" i="1"/>
  <c r="C566" i="1"/>
  <c r="H566" i="1" s="1"/>
  <c r="D565" i="1"/>
  <c r="C565" i="1"/>
  <c r="G564" i="1"/>
  <c r="D564" i="1"/>
  <c r="C564" i="1"/>
  <c r="H564" i="1" s="1"/>
  <c r="G563" i="1"/>
  <c r="D563" i="1"/>
  <c r="C563" i="1"/>
  <c r="D562" i="1"/>
  <c r="C562" i="1"/>
  <c r="D561" i="1"/>
  <c r="G560" i="1"/>
  <c r="D560" i="1"/>
  <c r="C560" i="1"/>
  <c r="H560" i="1" s="1"/>
  <c r="D559" i="1"/>
  <c r="G559" i="1" s="1"/>
  <c r="C559" i="1"/>
  <c r="D558" i="1"/>
  <c r="C558" i="1"/>
  <c r="H558" i="1" s="1"/>
  <c r="D557" i="1"/>
  <c r="C557" i="1"/>
  <c r="D556" i="1"/>
  <c r="C556" i="1"/>
  <c r="H556" i="1" s="1"/>
  <c r="G555" i="1"/>
  <c r="D555" i="1"/>
  <c r="C555" i="1"/>
  <c r="D554" i="1"/>
  <c r="G554" i="1" s="1"/>
  <c r="C554" i="1"/>
  <c r="D553" i="1"/>
  <c r="C553" i="1"/>
  <c r="G552" i="1"/>
  <c r="D552" i="1"/>
  <c r="C552" i="1"/>
  <c r="H552" i="1" s="1"/>
  <c r="D551" i="1"/>
  <c r="G551" i="1" s="1"/>
  <c r="C551" i="1"/>
  <c r="D550" i="1"/>
  <c r="C550" i="1"/>
  <c r="H550" i="1" s="1"/>
  <c r="D549" i="1"/>
  <c r="C549" i="1"/>
  <c r="G548" i="1"/>
  <c r="D548" i="1"/>
  <c r="C548" i="1"/>
  <c r="H548" i="1" s="1"/>
  <c r="G547" i="1"/>
  <c r="D547" i="1"/>
  <c r="C547" i="1"/>
  <c r="D546" i="1"/>
  <c r="C546" i="1"/>
  <c r="D545" i="1"/>
  <c r="C545" i="1"/>
  <c r="G544" i="1"/>
  <c r="D544" i="1"/>
  <c r="C544" i="1"/>
  <c r="H544" i="1" s="1"/>
  <c r="D543" i="1"/>
  <c r="G543" i="1" s="1"/>
  <c r="C543" i="1"/>
  <c r="D542" i="1"/>
  <c r="C542" i="1"/>
  <c r="H542" i="1" s="1"/>
  <c r="D541" i="1"/>
  <c r="C541" i="1"/>
  <c r="D540" i="1"/>
  <c r="C540" i="1"/>
  <c r="H540" i="1" s="1"/>
  <c r="G539" i="1"/>
  <c r="D539" i="1"/>
  <c r="C539" i="1"/>
  <c r="D538" i="1"/>
  <c r="G538" i="1" s="1"/>
  <c r="C538" i="1"/>
  <c r="D537" i="1"/>
  <c r="C537" i="1"/>
  <c r="G536" i="1"/>
  <c r="D536" i="1"/>
  <c r="C536" i="1"/>
  <c r="H536" i="1" s="1"/>
  <c r="D535" i="1"/>
  <c r="G535" i="1" s="1"/>
  <c r="C535" i="1"/>
  <c r="G534" i="1"/>
  <c r="D534" i="1"/>
  <c r="C534" i="1"/>
  <c r="H534" i="1" s="1"/>
  <c r="D533" i="1"/>
  <c r="C533" i="1"/>
  <c r="G532" i="1"/>
  <c r="D532" i="1"/>
  <c r="C532" i="1"/>
  <c r="H532" i="1" s="1"/>
  <c r="G531" i="1"/>
  <c r="D531" i="1"/>
  <c r="C531" i="1"/>
  <c r="D530" i="1"/>
  <c r="C530" i="1"/>
  <c r="D529" i="1"/>
  <c r="C529" i="1"/>
  <c r="G528" i="1"/>
  <c r="D528" i="1"/>
  <c r="C528" i="1"/>
  <c r="H528" i="1" s="1"/>
  <c r="D527" i="1"/>
  <c r="G527" i="1" s="1"/>
  <c r="C527" i="1"/>
  <c r="G526" i="1"/>
  <c r="D526" i="1"/>
  <c r="C526" i="1"/>
  <c r="H526" i="1" s="1"/>
  <c r="D525" i="1"/>
  <c r="C525" i="1"/>
  <c r="D524" i="1"/>
  <c r="C524" i="1"/>
  <c r="H524" i="1" s="1"/>
  <c r="D523" i="1"/>
  <c r="D521" i="1"/>
  <c r="C521" i="1"/>
  <c r="G520" i="1"/>
  <c r="D520" i="1"/>
  <c r="C520" i="1"/>
  <c r="H520" i="1" s="1"/>
  <c r="G519" i="1"/>
  <c r="D519" i="1"/>
  <c r="C519" i="1"/>
  <c r="D518" i="1"/>
  <c r="C518" i="1"/>
  <c r="D517" i="1"/>
  <c r="C517" i="1"/>
  <c r="G516" i="1"/>
  <c r="D516" i="1"/>
  <c r="C516" i="1"/>
  <c r="H516" i="1" s="1"/>
  <c r="D515" i="1"/>
  <c r="G515" i="1" s="1"/>
  <c r="C515" i="1"/>
  <c r="G514" i="1"/>
  <c r="D514" i="1"/>
  <c r="C514" i="1"/>
  <c r="H514" i="1" s="1"/>
  <c r="D513" i="1"/>
  <c r="C513" i="1"/>
  <c r="D512" i="1"/>
  <c r="C512" i="1"/>
  <c r="H512" i="1" s="1"/>
  <c r="G511" i="1"/>
  <c r="D511" i="1"/>
  <c r="C511" i="1"/>
  <c r="D510" i="1"/>
  <c r="G510" i="1" s="1"/>
  <c r="C510" i="1"/>
  <c r="D509" i="1"/>
  <c r="D508" i="1"/>
  <c r="C508" i="1"/>
  <c r="H508" i="1" s="1"/>
  <c r="D507" i="1"/>
  <c r="G507" i="1" s="1"/>
  <c r="C507" i="1"/>
  <c r="D506" i="1"/>
  <c r="C506" i="1"/>
  <c r="H506" i="1" s="1"/>
  <c r="D505" i="1"/>
  <c r="C505" i="1"/>
  <c r="G504" i="1"/>
  <c r="D504" i="1"/>
  <c r="C504" i="1"/>
  <c r="H504" i="1" s="1"/>
  <c r="G503" i="1"/>
  <c r="D503" i="1"/>
  <c r="C503" i="1"/>
  <c r="D502" i="1"/>
  <c r="C502" i="1"/>
  <c r="D501" i="1"/>
  <c r="C501" i="1"/>
  <c r="D500" i="1"/>
  <c r="C500" i="1"/>
  <c r="H500" i="1" s="1"/>
  <c r="D499" i="1"/>
  <c r="G499" i="1" s="1"/>
  <c r="C499" i="1"/>
  <c r="D498" i="1"/>
  <c r="C498" i="1"/>
  <c r="H498" i="1" s="1"/>
  <c r="D497" i="1"/>
  <c r="C497" i="1"/>
  <c r="D496" i="1"/>
  <c r="C496" i="1"/>
  <c r="H496" i="1" s="1"/>
  <c r="G495" i="1"/>
  <c r="D495" i="1"/>
  <c r="C495" i="1"/>
  <c r="D494" i="1"/>
  <c r="G494" i="1" s="1"/>
  <c r="C494" i="1"/>
  <c r="D493" i="1"/>
  <c r="C493" i="1"/>
  <c r="G492" i="1"/>
  <c r="D492" i="1"/>
  <c r="C492" i="1"/>
  <c r="H492" i="1" s="1"/>
  <c r="D491" i="1"/>
  <c r="G491" i="1" s="1"/>
  <c r="C491" i="1"/>
  <c r="D490" i="1"/>
  <c r="C490" i="1"/>
  <c r="H490" i="1" s="1"/>
  <c r="D489" i="1"/>
  <c r="C489" i="1"/>
  <c r="G488" i="1"/>
  <c r="D488" i="1"/>
  <c r="C488" i="1"/>
  <c r="H488" i="1" s="1"/>
  <c r="G487" i="1"/>
  <c r="D487" i="1"/>
  <c r="C487" i="1"/>
  <c r="D486" i="1"/>
  <c r="C486" i="1"/>
  <c r="D485" i="1"/>
  <c r="C485" i="1"/>
  <c r="G484" i="1"/>
  <c r="D484" i="1"/>
  <c r="C484" i="1"/>
  <c r="H484" i="1" s="1"/>
  <c r="D483" i="1"/>
  <c r="G483" i="1" s="1"/>
  <c r="C483" i="1"/>
  <c r="D482" i="1"/>
  <c r="C482" i="1"/>
  <c r="H482" i="1" s="1"/>
  <c r="D481" i="1"/>
  <c r="C481" i="1"/>
  <c r="D480" i="1"/>
  <c r="C480" i="1"/>
  <c r="H480" i="1" s="1"/>
  <c r="G479" i="1"/>
  <c r="D479" i="1"/>
  <c r="C479" i="1"/>
  <c r="D478" i="1"/>
  <c r="D477" i="1"/>
  <c r="C477" i="1"/>
  <c r="D476" i="1"/>
  <c r="C476" i="1"/>
  <c r="H476" i="1" s="1"/>
  <c r="D475" i="1"/>
  <c r="G475" i="1" s="1"/>
  <c r="C475" i="1"/>
  <c r="G474" i="1"/>
  <c r="D474" i="1"/>
  <c r="C474" i="1"/>
  <c r="H474" i="1" s="1"/>
  <c r="D473" i="1"/>
  <c r="C473" i="1"/>
  <c r="G472" i="1"/>
  <c r="D472" i="1"/>
  <c r="C472" i="1"/>
  <c r="H472" i="1" s="1"/>
  <c r="G471" i="1"/>
  <c r="D471" i="1"/>
  <c r="C471" i="1"/>
  <c r="D470" i="1"/>
  <c r="C470" i="1"/>
  <c r="D469" i="1"/>
  <c r="C469" i="1"/>
  <c r="D468" i="1"/>
  <c r="C468" i="1"/>
  <c r="H468" i="1" s="1"/>
  <c r="D467" i="1"/>
  <c r="G467" i="1" s="1"/>
  <c r="C467" i="1"/>
  <c r="D466" i="1"/>
  <c r="D465" i="1"/>
  <c r="C465" i="1"/>
  <c r="D464" i="1"/>
  <c r="C464" i="1"/>
  <c r="H464" i="1" s="1"/>
  <c r="G463" i="1"/>
  <c r="D463" i="1"/>
  <c r="C463" i="1"/>
  <c r="D462" i="1"/>
  <c r="G462" i="1" s="1"/>
  <c r="C462" i="1"/>
  <c r="D461" i="1"/>
  <c r="C461" i="1"/>
  <c r="D460" i="1"/>
  <c r="C460" i="1"/>
  <c r="H460" i="1" s="1"/>
  <c r="D459" i="1"/>
  <c r="G459" i="1" s="1"/>
  <c r="C459" i="1"/>
  <c r="D458" i="1"/>
  <c r="C458" i="1"/>
  <c r="H458" i="1" s="1"/>
  <c r="D457" i="1"/>
  <c r="C457" i="1"/>
  <c r="G456" i="1"/>
  <c r="D456" i="1"/>
  <c r="C456" i="1"/>
  <c r="H456" i="1" s="1"/>
  <c r="G455" i="1"/>
  <c r="D455" i="1"/>
  <c r="C455" i="1"/>
  <c r="D454" i="1"/>
  <c r="C454" i="1"/>
  <c r="G452" i="1"/>
  <c r="D452" i="1"/>
  <c r="C452" i="1"/>
  <c r="H452" i="1" s="1"/>
  <c r="D451" i="1"/>
  <c r="G451" i="1" s="1"/>
  <c r="C451" i="1"/>
  <c r="D450" i="1"/>
  <c r="C450" i="1"/>
  <c r="H450" i="1" s="1"/>
  <c r="D449" i="1"/>
  <c r="C449" i="1"/>
  <c r="D448" i="1"/>
  <c r="C448" i="1"/>
  <c r="H448" i="1" s="1"/>
  <c r="G447" i="1"/>
  <c r="D447" i="1"/>
  <c r="C447" i="1"/>
  <c r="D446" i="1"/>
  <c r="G446" i="1" s="1"/>
  <c r="C446" i="1"/>
  <c r="D445" i="1"/>
  <c r="C445" i="1"/>
  <c r="G444" i="1"/>
  <c r="D444" i="1"/>
  <c r="C444" i="1"/>
  <c r="H444" i="1" s="1"/>
  <c r="D443" i="1"/>
  <c r="G443" i="1" s="1"/>
  <c r="C443" i="1"/>
  <c r="G442" i="1"/>
  <c r="D442" i="1"/>
  <c r="C442" i="1"/>
  <c r="H442" i="1" s="1"/>
  <c r="D441" i="1"/>
  <c r="C441" i="1"/>
  <c r="G440" i="1"/>
  <c r="D440" i="1"/>
  <c r="C440" i="1"/>
  <c r="H440" i="1" s="1"/>
  <c r="G439" i="1"/>
  <c r="D439" i="1"/>
  <c r="C439" i="1"/>
  <c r="D438" i="1"/>
  <c r="C438" i="1"/>
  <c r="D437" i="1"/>
  <c r="C437" i="1"/>
  <c r="G436" i="1"/>
  <c r="D436" i="1"/>
  <c r="C436" i="1"/>
  <c r="H436" i="1" s="1"/>
  <c r="D435" i="1"/>
  <c r="G435" i="1" s="1"/>
  <c r="C435" i="1"/>
  <c r="G434" i="1"/>
  <c r="D434" i="1"/>
  <c r="C434" i="1"/>
  <c r="H434" i="1" s="1"/>
  <c r="D433" i="1"/>
  <c r="C433" i="1"/>
  <c r="D432" i="1"/>
  <c r="C432" i="1"/>
  <c r="H432" i="1" s="1"/>
  <c r="G431" i="1"/>
  <c r="D431" i="1"/>
  <c r="C431" i="1"/>
  <c r="D430" i="1"/>
  <c r="G430" i="1" s="1"/>
  <c r="C430" i="1"/>
  <c r="D429" i="1"/>
  <c r="C429" i="1"/>
  <c r="D428" i="1"/>
  <c r="C428" i="1"/>
  <c r="H428" i="1" s="1"/>
  <c r="D427" i="1"/>
  <c r="G427" i="1" s="1"/>
  <c r="C427" i="1"/>
  <c r="G426" i="1"/>
  <c r="D426" i="1"/>
  <c r="C426" i="1"/>
  <c r="H426" i="1" s="1"/>
  <c r="D425" i="1"/>
  <c r="C425" i="1"/>
  <c r="G424" i="1"/>
  <c r="D424" i="1"/>
  <c r="C424" i="1"/>
  <c r="H424" i="1" s="1"/>
  <c r="G423" i="1"/>
  <c r="D423" i="1"/>
  <c r="C423" i="1"/>
  <c r="D422" i="1"/>
  <c r="C422" i="1"/>
  <c r="D421" i="1"/>
  <c r="C421" i="1"/>
  <c r="D420" i="1"/>
  <c r="C420" i="1"/>
  <c r="H420" i="1" s="1"/>
  <c r="D419" i="1"/>
  <c r="G419" i="1" s="1"/>
  <c r="C419" i="1"/>
  <c r="G418" i="1"/>
  <c r="D418" i="1"/>
  <c r="C418" i="1"/>
  <c r="H418" i="1" s="1"/>
  <c r="D417" i="1"/>
  <c r="C417" i="1"/>
  <c r="D416" i="1"/>
  <c r="C416" i="1"/>
  <c r="H416" i="1" s="1"/>
  <c r="G415" i="1"/>
  <c r="D415" i="1"/>
  <c r="C415" i="1"/>
  <c r="D413" i="1"/>
  <c r="C413" i="1"/>
  <c r="D411" i="1"/>
  <c r="C411" i="1"/>
  <c r="D406" i="1"/>
  <c r="G406" i="1" s="1"/>
  <c r="C406" i="1"/>
  <c r="D405" i="1"/>
  <c r="C405" i="1"/>
  <c r="D404" i="1"/>
  <c r="C404" i="1"/>
  <c r="H404" i="1" s="1"/>
  <c r="D401" i="1"/>
  <c r="C401" i="1"/>
  <c r="D400" i="1"/>
  <c r="C400" i="1"/>
  <c r="H400" i="1" s="1"/>
  <c r="D399" i="1"/>
  <c r="G399" i="1" s="1"/>
  <c r="C399" i="1"/>
  <c r="D398" i="1"/>
  <c r="C398" i="1"/>
  <c r="H398" i="1" s="1"/>
  <c r="D397" i="1"/>
  <c r="C397" i="1"/>
  <c r="D396" i="1"/>
  <c r="C396" i="1"/>
  <c r="H396" i="1" s="1"/>
  <c r="G395" i="1"/>
  <c r="D395" i="1"/>
  <c r="C395" i="1"/>
  <c r="D394" i="1"/>
  <c r="G394" i="1" s="1"/>
  <c r="C394" i="1"/>
  <c r="D393" i="1"/>
  <c r="C393" i="1"/>
  <c r="G392" i="1"/>
  <c r="D392" i="1"/>
  <c r="C392" i="1"/>
  <c r="H392" i="1" s="1"/>
  <c r="D391" i="1"/>
  <c r="G391" i="1" s="1"/>
  <c r="C391" i="1"/>
  <c r="D390" i="1"/>
  <c r="C390" i="1"/>
  <c r="H390" i="1" s="1"/>
  <c r="D389" i="1"/>
  <c r="C389" i="1"/>
  <c r="D388" i="1"/>
  <c r="G388" i="1" s="1"/>
  <c r="C388" i="1"/>
  <c r="G387" i="1"/>
  <c r="D387" i="1"/>
  <c r="C387" i="1"/>
  <c r="D386" i="1"/>
  <c r="C386" i="1"/>
  <c r="D385" i="1"/>
  <c r="C385" i="1"/>
  <c r="G384" i="1"/>
  <c r="D384" i="1"/>
  <c r="C384" i="1"/>
  <c r="H384" i="1" s="1"/>
  <c r="D383" i="1"/>
  <c r="G383" i="1" s="1"/>
  <c r="C383" i="1"/>
  <c r="D382" i="1"/>
  <c r="C382" i="1"/>
  <c r="H382" i="1" s="1"/>
  <c r="D381" i="1"/>
  <c r="C381" i="1"/>
  <c r="D380" i="1"/>
  <c r="C380" i="1"/>
  <c r="H380" i="1" s="1"/>
  <c r="G379" i="1"/>
  <c r="D379" i="1"/>
  <c r="C379" i="1"/>
  <c r="D378" i="1"/>
  <c r="G378" i="1" s="1"/>
  <c r="C378" i="1"/>
  <c r="D377" i="1"/>
  <c r="C377" i="1"/>
  <c r="G376" i="1"/>
  <c r="D376" i="1"/>
  <c r="C376" i="1"/>
  <c r="H376" i="1" s="1"/>
  <c r="D375" i="1"/>
  <c r="G375" i="1" s="1"/>
  <c r="C375" i="1"/>
  <c r="G374" i="1"/>
  <c r="D374" i="1"/>
  <c r="C374" i="1"/>
  <c r="H374" i="1" s="1"/>
  <c r="D373" i="1"/>
  <c r="C373" i="1"/>
  <c r="G372" i="1"/>
  <c r="D372" i="1"/>
  <c r="C372" i="1"/>
  <c r="H372" i="1" s="1"/>
  <c r="G371" i="1"/>
  <c r="D371" i="1"/>
  <c r="C371" i="1"/>
  <c r="D370" i="1"/>
  <c r="C370" i="1"/>
  <c r="D369" i="1"/>
  <c r="C369" i="1"/>
  <c r="G368" i="1"/>
  <c r="D368" i="1"/>
  <c r="C368" i="1"/>
  <c r="H368" i="1" s="1"/>
  <c r="D367" i="1"/>
  <c r="G367" i="1" s="1"/>
  <c r="C367" i="1"/>
  <c r="G366" i="1"/>
  <c r="D366" i="1"/>
  <c r="C366" i="1"/>
  <c r="H366" i="1" s="1"/>
  <c r="D365" i="1"/>
  <c r="C365" i="1"/>
  <c r="D364" i="1"/>
  <c r="C364" i="1"/>
  <c r="H364" i="1" s="1"/>
  <c r="G363" i="1"/>
  <c r="D363" i="1"/>
  <c r="C363" i="1"/>
  <c r="D362" i="1"/>
  <c r="G362" i="1" s="1"/>
  <c r="C362" i="1"/>
  <c r="D361" i="1"/>
  <c r="C361" i="1"/>
  <c r="D360" i="1"/>
  <c r="C360" i="1"/>
  <c r="H360" i="1" s="1"/>
  <c r="D359" i="1"/>
  <c r="G359" i="1" s="1"/>
  <c r="C359" i="1"/>
  <c r="D357" i="1"/>
  <c r="C357" i="1"/>
  <c r="G356" i="1"/>
  <c r="D356" i="1"/>
  <c r="C356" i="1"/>
  <c r="H356" i="1" s="1"/>
  <c r="G355" i="1"/>
  <c r="D355" i="1"/>
  <c r="C355" i="1"/>
  <c r="D354" i="1"/>
  <c r="C354" i="1"/>
  <c r="D353" i="1"/>
  <c r="C353" i="1"/>
  <c r="D352" i="1"/>
  <c r="C352" i="1"/>
  <c r="H352" i="1" s="1"/>
  <c r="D351" i="1"/>
  <c r="G351" i="1" s="1"/>
  <c r="C351" i="1"/>
  <c r="G350" i="1"/>
  <c r="D350" i="1"/>
  <c r="C350" i="1"/>
  <c r="H350" i="1" s="1"/>
  <c r="D349" i="1"/>
  <c r="C349" i="1"/>
  <c r="D348" i="1"/>
  <c r="C348" i="1"/>
  <c r="H348" i="1" s="1"/>
  <c r="G347" i="1"/>
  <c r="D347" i="1"/>
  <c r="C347" i="1"/>
  <c r="D346" i="1"/>
  <c r="G346" i="1" s="1"/>
  <c r="C346" i="1"/>
  <c r="G344" i="1"/>
  <c r="D344" i="1"/>
  <c r="C344" i="1"/>
  <c r="H344" i="1" s="1"/>
  <c r="D343" i="1"/>
  <c r="G343" i="1" s="1"/>
  <c r="C343" i="1"/>
  <c r="D342" i="1"/>
  <c r="C342" i="1"/>
  <c r="H342" i="1" s="1"/>
  <c r="D341" i="1"/>
  <c r="C341" i="1"/>
  <c r="G340" i="1"/>
  <c r="D340" i="1"/>
  <c r="C340" i="1"/>
  <c r="H340" i="1" s="1"/>
  <c r="D339" i="1"/>
  <c r="G338" i="1"/>
  <c r="D338" i="1"/>
  <c r="C338" i="1"/>
  <c r="H338" i="1" s="1"/>
  <c r="D337" i="1"/>
  <c r="C337" i="1"/>
  <c r="D336" i="1"/>
  <c r="C336" i="1"/>
  <c r="H336" i="1" s="1"/>
  <c r="G335" i="1"/>
  <c r="D335" i="1"/>
  <c r="C335" i="1"/>
  <c r="D334" i="1"/>
  <c r="G334" i="1" s="1"/>
  <c r="C334" i="1"/>
  <c r="D333" i="1"/>
  <c r="C333" i="1"/>
  <c r="D332" i="1"/>
  <c r="C332" i="1"/>
  <c r="H332" i="1" s="1"/>
  <c r="D331" i="1"/>
  <c r="G331" i="1" s="1"/>
  <c r="C331" i="1"/>
  <c r="D330" i="1"/>
  <c r="C330" i="1"/>
  <c r="H330" i="1" s="1"/>
  <c r="D329" i="1"/>
  <c r="C329" i="1"/>
  <c r="G328" i="1"/>
  <c r="D328" i="1"/>
  <c r="C328" i="1"/>
  <c r="H328" i="1" s="1"/>
  <c r="G327" i="1"/>
  <c r="D327" i="1"/>
  <c r="C327" i="1"/>
  <c r="D326" i="1"/>
  <c r="C326" i="1"/>
  <c r="D325" i="1"/>
  <c r="C325" i="1"/>
  <c r="D324" i="1"/>
  <c r="C324" i="1"/>
  <c r="H324" i="1" s="1"/>
  <c r="D323" i="1"/>
  <c r="G323" i="1" s="1"/>
  <c r="C323" i="1"/>
  <c r="D322" i="1"/>
  <c r="C322" i="1"/>
  <c r="H322" i="1" s="1"/>
  <c r="D321" i="1"/>
  <c r="C321" i="1"/>
  <c r="D320" i="1"/>
  <c r="C320" i="1"/>
  <c r="D319" i="1"/>
  <c r="C319" i="1"/>
  <c r="G319" i="1" s="1"/>
  <c r="D318" i="1"/>
  <c r="H318" i="1" s="1"/>
  <c r="C318" i="1"/>
  <c r="D317" i="1"/>
  <c r="C317" i="1"/>
  <c r="G317" i="1" s="1"/>
  <c r="D316" i="1"/>
  <c r="C316" i="1"/>
  <c r="H315" i="1"/>
  <c r="D315" i="1"/>
  <c r="C315" i="1"/>
  <c r="G315" i="1" s="1"/>
  <c r="D314" i="1"/>
  <c r="H314" i="1" s="1"/>
  <c r="C314" i="1"/>
  <c r="H313" i="1"/>
  <c r="D313" i="1"/>
  <c r="C313" i="1"/>
  <c r="G313" i="1" s="1"/>
  <c r="D312" i="1"/>
  <c r="C312" i="1"/>
  <c r="D311" i="1"/>
  <c r="C311" i="1"/>
  <c r="G311" i="1" s="1"/>
  <c r="D310" i="1"/>
  <c r="H310" i="1" s="1"/>
  <c r="C310" i="1"/>
  <c r="D309" i="1"/>
  <c r="C309" i="1"/>
  <c r="G309" i="1" s="1"/>
  <c r="D308" i="1"/>
  <c r="C308" i="1"/>
  <c r="H307" i="1"/>
  <c r="D307" i="1"/>
  <c r="C307" i="1"/>
  <c r="G307" i="1" s="1"/>
  <c r="D306" i="1"/>
  <c r="D305" i="1"/>
  <c r="C305" i="1"/>
  <c r="H305" i="1" s="1"/>
  <c r="G304" i="1"/>
  <c r="D304" i="1"/>
  <c r="C304" i="1"/>
  <c r="H304" i="1" s="1"/>
  <c r="G303" i="1"/>
  <c r="D303" i="1"/>
  <c r="C303" i="1"/>
  <c r="H303" i="1" s="1"/>
  <c r="D302" i="1"/>
  <c r="C302" i="1"/>
  <c r="H302" i="1" s="1"/>
  <c r="D301" i="1"/>
  <c r="C301" i="1"/>
  <c r="H301" i="1" s="1"/>
  <c r="G300" i="1"/>
  <c r="D300" i="1"/>
  <c r="C300" i="1"/>
  <c r="H300" i="1" s="1"/>
  <c r="G299" i="1"/>
  <c r="D299" i="1"/>
  <c r="C299" i="1"/>
  <c r="H299" i="1" s="1"/>
  <c r="D298" i="1"/>
  <c r="C298" i="1"/>
  <c r="H298" i="1" s="1"/>
  <c r="D297" i="1"/>
  <c r="C297" i="1"/>
  <c r="H297" i="1" s="1"/>
  <c r="D296" i="1"/>
  <c r="G296" i="1" s="1"/>
  <c r="C296" i="1"/>
  <c r="H296" i="1" s="1"/>
  <c r="D295" i="1"/>
  <c r="G295" i="1" s="1"/>
  <c r="C295" i="1"/>
  <c r="H295" i="1" s="1"/>
  <c r="C294" i="1"/>
  <c r="D292" i="1"/>
  <c r="C292" i="1"/>
  <c r="H292" i="1" s="1"/>
  <c r="D291" i="1"/>
  <c r="C291" i="1"/>
  <c r="H291" i="1" s="1"/>
  <c r="G290" i="1"/>
  <c r="D290" i="1"/>
  <c r="C290" i="1"/>
  <c r="H290" i="1" s="1"/>
  <c r="G289" i="1"/>
  <c r="D289" i="1"/>
  <c r="C289" i="1"/>
  <c r="H289" i="1" s="1"/>
  <c r="D288" i="1"/>
  <c r="C288" i="1"/>
  <c r="G284" i="1"/>
  <c r="D284" i="1"/>
  <c r="C284" i="1"/>
  <c r="H284" i="1" s="1"/>
  <c r="D283" i="1"/>
  <c r="C283" i="1"/>
  <c r="H283" i="1" s="1"/>
  <c r="D282" i="1"/>
  <c r="C282" i="1"/>
  <c r="H282" i="1" s="1"/>
  <c r="G281" i="1"/>
  <c r="D281" i="1"/>
  <c r="C281" i="1"/>
  <c r="H281" i="1" s="1"/>
  <c r="G280" i="1"/>
  <c r="D280" i="1"/>
  <c r="C280" i="1"/>
  <c r="H280" i="1" s="1"/>
  <c r="D279" i="1"/>
  <c r="C279" i="1"/>
  <c r="H279" i="1" s="1"/>
  <c r="D278" i="1"/>
  <c r="C278" i="1"/>
  <c r="H278" i="1" s="1"/>
  <c r="G277" i="1"/>
  <c r="D277" i="1"/>
  <c r="C277" i="1"/>
  <c r="H277" i="1" s="1"/>
  <c r="G276" i="1"/>
  <c r="D276" i="1"/>
  <c r="C276" i="1"/>
  <c r="H276" i="1" s="1"/>
  <c r="D275" i="1"/>
  <c r="C275" i="1"/>
  <c r="H275" i="1" s="1"/>
  <c r="D274" i="1"/>
  <c r="C274" i="1"/>
  <c r="H274" i="1" s="1"/>
  <c r="G273" i="1"/>
  <c r="D273" i="1"/>
  <c r="C273" i="1"/>
  <c r="H273" i="1" s="1"/>
  <c r="G272" i="1"/>
  <c r="D272" i="1"/>
  <c r="C272" i="1"/>
  <c r="H272" i="1" s="1"/>
  <c r="D271" i="1"/>
  <c r="C271" i="1"/>
  <c r="H271" i="1" s="1"/>
  <c r="D270" i="1"/>
  <c r="C270" i="1"/>
  <c r="H270" i="1" s="1"/>
  <c r="G269" i="1"/>
  <c r="D269" i="1"/>
  <c r="C269" i="1"/>
  <c r="H269" i="1" s="1"/>
  <c r="G268" i="1"/>
  <c r="D268" i="1"/>
  <c r="C268" i="1"/>
  <c r="H268" i="1" s="1"/>
  <c r="D267" i="1"/>
  <c r="C267" i="1"/>
  <c r="H267" i="1" s="1"/>
  <c r="D266" i="1"/>
  <c r="C266" i="1"/>
  <c r="H266" i="1" s="1"/>
  <c r="G265" i="1"/>
  <c r="D265" i="1"/>
  <c r="C265" i="1"/>
  <c r="H265" i="1" s="1"/>
  <c r="G264" i="1"/>
  <c r="D264" i="1"/>
  <c r="C264" i="1"/>
  <c r="H264" i="1" s="1"/>
  <c r="D263" i="1"/>
  <c r="C263" i="1"/>
  <c r="H263" i="1" s="1"/>
  <c r="D262" i="1"/>
  <c r="C262" i="1"/>
  <c r="H262" i="1" s="1"/>
  <c r="G261" i="1"/>
  <c r="D261" i="1"/>
  <c r="C261" i="1"/>
  <c r="H261" i="1" s="1"/>
  <c r="G260" i="1"/>
  <c r="D260" i="1"/>
  <c r="C260" i="1"/>
  <c r="H260" i="1" s="1"/>
  <c r="C259" i="1"/>
  <c r="D258" i="1"/>
  <c r="C258" i="1"/>
  <c r="H258" i="1" s="1"/>
  <c r="D257" i="1"/>
  <c r="G257" i="1" s="1"/>
  <c r="C257" i="1"/>
  <c r="H257" i="1" s="1"/>
  <c r="G256" i="1"/>
  <c r="D256" i="1"/>
  <c r="C256" i="1"/>
  <c r="H256" i="1" s="1"/>
  <c r="D255" i="1"/>
  <c r="C255" i="1"/>
  <c r="D254" i="1"/>
  <c r="C254" i="1"/>
  <c r="H254" i="1" s="1"/>
  <c r="G253" i="1"/>
  <c r="D253" i="1"/>
  <c r="C253" i="1"/>
  <c r="H253" i="1" s="1"/>
  <c r="G252" i="1"/>
  <c r="D252" i="1"/>
  <c r="C252" i="1"/>
  <c r="H252" i="1" s="1"/>
  <c r="D251" i="1"/>
  <c r="C251" i="1"/>
  <c r="H251" i="1" s="1"/>
  <c r="D250" i="1"/>
  <c r="C250" i="1"/>
  <c r="H250" i="1" s="1"/>
  <c r="G249" i="1"/>
  <c r="D249" i="1"/>
  <c r="C249" i="1"/>
  <c r="H249" i="1" s="1"/>
  <c r="D248" i="1"/>
  <c r="D247" i="1"/>
  <c r="C247" i="1"/>
  <c r="H247" i="1" s="1"/>
  <c r="D246" i="1"/>
  <c r="C246" i="1"/>
  <c r="H246" i="1" s="1"/>
  <c r="G245" i="1"/>
  <c r="D245" i="1"/>
  <c r="C245" i="1"/>
  <c r="H245" i="1" s="1"/>
  <c r="G244" i="1"/>
  <c r="D244" i="1"/>
  <c r="C244" i="1"/>
  <c r="H244" i="1" s="1"/>
  <c r="D243" i="1"/>
  <c r="C243" i="1"/>
  <c r="H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D227" i="1"/>
  <c r="C227" i="1"/>
  <c r="H227" i="1" s="1"/>
  <c r="D226" i="1"/>
  <c r="C226" i="1"/>
  <c r="H226" i="1" s="1"/>
  <c r="G225" i="1"/>
  <c r="D225" i="1"/>
  <c r="C225" i="1"/>
  <c r="H225" i="1" s="1"/>
  <c r="G224" i="1"/>
  <c r="D224" i="1"/>
  <c r="C224" i="1"/>
  <c r="H224" i="1" s="1"/>
  <c r="D223" i="1"/>
  <c r="C223" i="1"/>
  <c r="H223" i="1" s="1"/>
  <c r="D222" i="1"/>
  <c r="C222" i="1"/>
  <c r="H222" i="1" s="1"/>
  <c r="G221" i="1"/>
  <c r="D221" i="1"/>
  <c r="C221" i="1"/>
  <c r="H221" i="1" s="1"/>
  <c r="D220" i="1"/>
  <c r="D219" i="1"/>
  <c r="C219" i="1"/>
  <c r="H219" i="1" s="1"/>
  <c r="D218" i="1"/>
  <c r="C218" i="1"/>
  <c r="H218" i="1" s="1"/>
  <c r="G217" i="1"/>
  <c r="D217" i="1"/>
  <c r="C217" i="1"/>
  <c r="H217" i="1" s="1"/>
  <c r="G216" i="1"/>
  <c r="D216" i="1"/>
  <c r="C216" i="1"/>
  <c r="H216" i="1" s="1"/>
  <c r="D215" i="1"/>
  <c r="C215" i="1"/>
  <c r="H215" i="1" s="1"/>
  <c r="D214" i="1"/>
  <c r="C214" i="1"/>
  <c r="H214" i="1" s="1"/>
  <c r="G213" i="1"/>
  <c r="D213" i="1"/>
  <c r="C213" i="1"/>
  <c r="H213" i="1" s="1"/>
  <c r="G212" i="1"/>
  <c r="D212" i="1"/>
  <c r="C212" i="1"/>
  <c r="H212" i="1" s="1"/>
  <c r="D211" i="1"/>
  <c r="C211" i="1"/>
  <c r="H211" i="1" s="1"/>
  <c r="D210" i="1"/>
  <c r="C210" i="1"/>
  <c r="H210" i="1" s="1"/>
  <c r="D209" i="1"/>
  <c r="G209" i="1" s="1"/>
  <c r="C209" i="1"/>
  <c r="H209" i="1" s="1"/>
  <c r="G208" i="1"/>
  <c r="D208" i="1"/>
  <c r="C208" i="1"/>
  <c r="H208" i="1" s="1"/>
  <c r="D207" i="1"/>
  <c r="C207" i="1"/>
  <c r="H207" i="1" s="1"/>
  <c r="D206" i="1"/>
  <c r="C206" i="1"/>
  <c r="H206" i="1" s="1"/>
  <c r="G205" i="1"/>
  <c r="D205" i="1"/>
  <c r="C205" i="1"/>
  <c r="H205" i="1" s="1"/>
  <c r="G204" i="1"/>
  <c r="D204" i="1"/>
  <c r="C204" i="1"/>
  <c r="H204" i="1" s="1"/>
  <c r="D203" i="1"/>
  <c r="C203" i="1"/>
  <c r="H203" i="1" s="1"/>
  <c r="D202" i="1"/>
  <c r="C202" i="1"/>
  <c r="H202" i="1" s="1"/>
  <c r="G201" i="1"/>
  <c r="D201" i="1"/>
  <c r="C201" i="1"/>
  <c r="H201" i="1" s="1"/>
  <c r="G200" i="1"/>
  <c r="D200" i="1"/>
  <c r="C200" i="1"/>
  <c r="H200" i="1" s="1"/>
  <c r="D199" i="1"/>
  <c r="C199" i="1"/>
  <c r="H199" i="1" s="1"/>
  <c r="D198" i="1"/>
  <c r="C198" i="1"/>
  <c r="H198" i="1" s="1"/>
  <c r="G197" i="1"/>
  <c r="D197" i="1"/>
  <c r="C197" i="1"/>
  <c r="H197" i="1" s="1"/>
  <c r="G196" i="1"/>
  <c r="D196" i="1"/>
  <c r="C196" i="1"/>
  <c r="H196" i="1" s="1"/>
  <c r="D195" i="1"/>
  <c r="C195" i="1"/>
  <c r="H195" i="1" s="1"/>
  <c r="D194" i="1"/>
  <c r="C194" i="1"/>
  <c r="H194" i="1" s="1"/>
  <c r="G193" i="1"/>
  <c r="D193" i="1"/>
  <c r="C193" i="1"/>
  <c r="H193" i="1" s="1"/>
  <c r="C192" i="1"/>
  <c r="D191" i="1"/>
  <c r="C191" i="1"/>
  <c r="H191" i="1" s="1"/>
  <c r="D190" i="1"/>
  <c r="C190" i="1"/>
  <c r="H190" i="1" s="1"/>
  <c r="D189" i="1"/>
  <c r="G189" i="1" s="1"/>
  <c r="C189" i="1"/>
  <c r="H189" i="1" s="1"/>
  <c r="D188" i="1"/>
  <c r="G188" i="1" s="1"/>
  <c r="C188" i="1"/>
  <c r="H188" i="1" s="1"/>
  <c r="D187" i="1"/>
  <c r="C187" i="1"/>
  <c r="H187" i="1" s="1"/>
  <c r="D186" i="1"/>
  <c r="C186" i="1"/>
  <c r="H186" i="1" s="1"/>
  <c r="G185" i="1"/>
  <c r="D185" i="1"/>
  <c r="C185" i="1"/>
  <c r="H185" i="1" s="1"/>
  <c r="D184" i="1"/>
  <c r="G184" i="1" s="1"/>
  <c r="C184" i="1"/>
  <c r="D183" i="1"/>
  <c r="C183" i="1"/>
  <c r="H183" i="1" s="1"/>
  <c r="D182" i="1"/>
  <c r="C182" i="1"/>
  <c r="H182" i="1" s="1"/>
  <c r="G181" i="1"/>
  <c r="D181" i="1"/>
  <c r="C181" i="1"/>
  <c r="H181" i="1" s="1"/>
  <c r="G180" i="1"/>
  <c r="D180" i="1"/>
  <c r="C180" i="1"/>
  <c r="H180" i="1" s="1"/>
  <c r="D179" i="1"/>
  <c r="C179" i="1"/>
  <c r="H179" i="1" s="1"/>
  <c r="D178" i="1"/>
  <c r="C178" i="1"/>
  <c r="H178" i="1" s="1"/>
  <c r="D177" i="1"/>
  <c r="G177" i="1" s="1"/>
  <c r="C177" i="1"/>
  <c r="H177" i="1" s="1"/>
  <c r="G176" i="1"/>
  <c r="D176" i="1"/>
  <c r="C176" i="1"/>
  <c r="H176" i="1" s="1"/>
  <c r="D175" i="1"/>
  <c r="C175" i="1"/>
  <c r="H175" i="1" s="1"/>
  <c r="D174" i="1"/>
  <c r="C174" i="1"/>
  <c r="H174" i="1" s="1"/>
  <c r="C173" i="1"/>
  <c r="D172" i="1"/>
  <c r="G172" i="1" s="1"/>
  <c r="C172" i="1"/>
  <c r="H172" i="1" s="1"/>
  <c r="D171" i="1"/>
  <c r="C171" i="1"/>
  <c r="H171" i="1" s="1"/>
  <c r="D170" i="1"/>
  <c r="C170" i="1"/>
  <c r="H170" i="1" s="1"/>
  <c r="D169" i="1"/>
  <c r="G169" i="1" s="1"/>
  <c r="C169" i="1"/>
  <c r="H169" i="1" s="1"/>
  <c r="D168" i="1"/>
  <c r="G168" i="1" s="1"/>
  <c r="C168" i="1"/>
  <c r="H168" i="1" s="1"/>
  <c r="D167" i="1"/>
  <c r="C167" i="1"/>
  <c r="H167" i="1" s="1"/>
  <c r="D166" i="1"/>
  <c r="C166" i="1"/>
  <c r="H166" i="1" s="1"/>
  <c r="D165" i="1"/>
  <c r="G165" i="1" s="1"/>
  <c r="C165" i="1"/>
  <c r="H165" i="1" s="1"/>
  <c r="D164" i="1"/>
  <c r="G164" i="1" s="1"/>
  <c r="C164" i="1"/>
  <c r="H164" i="1" s="1"/>
  <c r="D163" i="1"/>
  <c r="C163" i="1"/>
  <c r="H163" i="1" s="1"/>
  <c r="D162" i="1"/>
  <c r="C162" i="1"/>
  <c r="H162" i="1" s="1"/>
  <c r="D161" i="1"/>
  <c r="G161" i="1" s="1"/>
  <c r="C161" i="1"/>
  <c r="D160" i="1"/>
  <c r="G160" i="1" s="1"/>
  <c r="C160" i="1"/>
  <c r="H160" i="1" s="1"/>
  <c r="D158" i="1"/>
  <c r="C158" i="1"/>
  <c r="H158" i="1" s="1"/>
  <c r="D157" i="1"/>
  <c r="G157" i="1" s="1"/>
  <c r="C157" i="1"/>
  <c r="H157" i="1" s="1"/>
  <c r="G156" i="1"/>
  <c r="D156" i="1"/>
  <c r="C156" i="1"/>
  <c r="H156" i="1" s="1"/>
  <c r="D155" i="1"/>
  <c r="C155" i="1"/>
  <c r="D154" i="1"/>
  <c r="C154" i="1"/>
  <c r="H154" i="1" s="1"/>
  <c r="D153" i="1"/>
  <c r="G153" i="1" s="1"/>
  <c r="C153" i="1"/>
  <c r="H153" i="1" s="1"/>
  <c r="D152" i="1"/>
  <c r="G152" i="1" s="1"/>
  <c r="C152" i="1"/>
  <c r="H152" i="1" s="1"/>
  <c r="D151" i="1"/>
  <c r="C151" i="1"/>
  <c r="H151" i="1" s="1"/>
  <c r="D150" i="1"/>
  <c r="C150" i="1"/>
  <c r="H150" i="1" s="1"/>
  <c r="D149" i="1"/>
  <c r="G149" i="1" s="1"/>
  <c r="C149" i="1"/>
  <c r="H149" i="1" s="1"/>
  <c r="C148" i="1"/>
  <c r="D146" i="1"/>
  <c r="G146" i="1" s="1"/>
  <c r="C146" i="1"/>
  <c r="H146" i="1" s="1"/>
  <c r="D145" i="1"/>
  <c r="C145" i="1"/>
  <c r="H145" i="1" s="1"/>
  <c r="D144" i="1"/>
  <c r="C144" i="1"/>
  <c r="H144" i="1" s="1"/>
  <c r="G143" i="1"/>
  <c r="D143" i="1"/>
  <c r="C143" i="1"/>
  <c r="H143" i="1" s="1"/>
  <c r="G142" i="1"/>
  <c r="D142" i="1"/>
  <c r="C142" i="1"/>
  <c r="H142" i="1" s="1"/>
  <c r="D141" i="1"/>
  <c r="C141" i="1"/>
  <c r="H141" i="1" s="1"/>
  <c r="D140" i="1"/>
  <c r="C140" i="1"/>
  <c r="H140" i="1" s="1"/>
  <c r="G139" i="1"/>
  <c r="D139" i="1"/>
  <c r="C139" i="1"/>
  <c r="H139" i="1" s="1"/>
  <c r="G138" i="1"/>
  <c r="D138" i="1"/>
  <c r="C138" i="1"/>
  <c r="H138" i="1" s="1"/>
  <c r="D137" i="1"/>
  <c r="C137" i="1"/>
  <c r="H137" i="1" s="1"/>
  <c r="D136" i="1"/>
  <c r="C136" i="1"/>
  <c r="H136" i="1" s="1"/>
  <c r="D135" i="1"/>
  <c r="G134" i="1"/>
  <c r="D134" i="1"/>
  <c r="C134" i="1"/>
  <c r="H134" i="1" s="1"/>
  <c r="D133" i="1"/>
  <c r="C133" i="1"/>
  <c r="H133" i="1" s="1"/>
  <c r="D132" i="1"/>
  <c r="C132" i="1"/>
  <c r="H132" i="1" s="1"/>
  <c r="D131" i="1"/>
  <c r="G131" i="1" s="1"/>
  <c r="C131" i="1"/>
  <c r="D130" i="1"/>
  <c r="G130" i="1" s="1"/>
  <c r="C130" i="1"/>
  <c r="C129" i="1"/>
  <c r="D128" i="1"/>
  <c r="C128" i="1"/>
  <c r="H128" i="1" s="1"/>
  <c r="G127" i="1"/>
  <c r="D127" i="1"/>
  <c r="C127" i="1"/>
  <c r="H127" i="1" s="1"/>
  <c r="G126" i="1"/>
  <c r="D126" i="1"/>
  <c r="C126" i="1"/>
  <c r="H126" i="1" s="1"/>
  <c r="D125" i="1"/>
  <c r="C125" i="1"/>
  <c r="D124" i="1"/>
  <c r="C124" i="1"/>
  <c r="H124" i="1" s="1"/>
  <c r="G123" i="1"/>
  <c r="D123" i="1"/>
  <c r="C123" i="1"/>
  <c r="H123" i="1" s="1"/>
  <c r="G122" i="1"/>
  <c r="D122" i="1"/>
  <c r="C122" i="1"/>
  <c r="H122" i="1" s="1"/>
  <c r="D121" i="1"/>
  <c r="C121" i="1"/>
  <c r="H121" i="1" s="1"/>
  <c r="C120" i="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G108" i="1"/>
  <c r="D108" i="1"/>
  <c r="C108" i="1"/>
  <c r="H108" i="1" s="1"/>
  <c r="G107" i="1"/>
  <c r="D107" i="1"/>
  <c r="C107" i="1"/>
  <c r="H107" i="1" s="1"/>
  <c r="D106" i="1"/>
  <c r="C106" i="1"/>
  <c r="H106" i="1" s="1"/>
  <c r="D105" i="1"/>
  <c r="C105" i="1"/>
  <c r="H105" i="1" s="1"/>
  <c r="G104" i="1"/>
  <c r="D104" i="1"/>
  <c r="C104" i="1"/>
  <c r="H104" i="1" s="1"/>
  <c r="G103" i="1"/>
  <c r="D103" i="1"/>
  <c r="C103" i="1"/>
  <c r="H103" i="1" s="1"/>
  <c r="D102" i="1"/>
  <c r="D101" i="1"/>
  <c r="C101" i="1"/>
  <c r="H101" i="1" s="1"/>
  <c r="G100" i="1"/>
  <c r="D100" i="1"/>
  <c r="C100" i="1"/>
  <c r="H100" i="1" s="1"/>
  <c r="G99" i="1"/>
  <c r="D99" i="1"/>
  <c r="C99" i="1"/>
  <c r="H99" i="1" s="1"/>
  <c r="D98" i="1"/>
  <c r="C98" i="1"/>
  <c r="H98" i="1" s="1"/>
  <c r="D97" i="1"/>
  <c r="C97" i="1"/>
  <c r="H97" i="1" s="1"/>
  <c r="G96" i="1"/>
  <c r="D96" i="1"/>
  <c r="C96" i="1"/>
  <c r="H96" i="1" s="1"/>
  <c r="G95" i="1"/>
  <c r="D95" i="1"/>
  <c r="C95" i="1"/>
  <c r="H95" i="1" s="1"/>
  <c r="D94" i="1"/>
  <c r="C94" i="1"/>
  <c r="H94" i="1" s="1"/>
  <c r="D93" i="1"/>
  <c r="C93" i="1"/>
  <c r="H93" i="1" s="1"/>
  <c r="G92" i="1"/>
  <c r="D92" i="1"/>
  <c r="C92" i="1"/>
  <c r="H92" i="1" s="1"/>
  <c r="G91" i="1"/>
  <c r="D91" i="1"/>
  <c r="C91" i="1"/>
  <c r="H91" i="1" s="1"/>
  <c r="D90" i="1"/>
  <c r="C90" i="1"/>
  <c r="H90" i="1" s="1"/>
  <c r="D89" i="1"/>
  <c r="C89" i="1"/>
  <c r="H89" i="1" s="1"/>
  <c r="G88" i="1"/>
  <c r="D88" i="1"/>
  <c r="C88" i="1"/>
  <c r="H88" i="1" s="1"/>
  <c r="G87" i="1"/>
  <c r="D87" i="1"/>
  <c r="C87" i="1"/>
  <c r="H87" i="1" s="1"/>
  <c r="D86" i="1"/>
  <c r="C86" i="1"/>
  <c r="H86" i="1" s="1"/>
  <c r="D85" i="1"/>
  <c r="C85" i="1"/>
  <c r="H85" i="1" s="1"/>
  <c r="G84" i="1"/>
  <c r="D84" i="1"/>
  <c r="C84" i="1"/>
  <c r="H84" i="1" s="1"/>
  <c r="G83" i="1"/>
  <c r="D83" i="1"/>
  <c r="C83" i="1"/>
  <c r="H83" i="1" s="1"/>
  <c r="D82" i="1"/>
  <c r="C82" i="1"/>
  <c r="H82" i="1" s="1"/>
  <c r="D81" i="1"/>
  <c r="C81" i="1"/>
  <c r="H81" i="1" s="1"/>
  <c r="G80" i="1"/>
  <c r="D80" i="1"/>
  <c r="C80" i="1"/>
  <c r="H80" i="1" s="1"/>
  <c r="G79" i="1"/>
  <c r="D79" i="1"/>
  <c r="C79" i="1"/>
  <c r="H79" i="1" s="1"/>
  <c r="D78" i="1"/>
  <c r="D77" i="1"/>
  <c r="C77" i="1"/>
  <c r="H77" i="1" s="1"/>
  <c r="G76" i="1"/>
  <c r="D76" i="1"/>
  <c r="C76" i="1"/>
  <c r="H76" i="1" s="1"/>
  <c r="G75" i="1"/>
  <c r="D75" i="1"/>
  <c r="C75" i="1"/>
  <c r="H75" i="1" s="1"/>
  <c r="D74" i="1"/>
  <c r="C74" i="1"/>
  <c r="H74" i="1" s="1"/>
  <c r="D73" i="1"/>
  <c r="C73" i="1"/>
  <c r="H73" i="1" s="1"/>
  <c r="D72" i="1"/>
  <c r="G72" i="1" s="1"/>
  <c r="C72" i="1"/>
  <c r="H72" i="1" s="1"/>
  <c r="D71" i="1"/>
  <c r="G71" i="1" s="1"/>
  <c r="C71" i="1"/>
  <c r="H71" i="1" s="1"/>
  <c r="C70" i="1"/>
  <c r="D69" i="1"/>
  <c r="C69" i="1"/>
  <c r="H69" i="1" s="1"/>
  <c r="G68" i="1"/>
  <c r="D68" i="1"/>
  <c r="C68" i="1"/>
  <c r="H68" i="1" s="1"/>
  <c r="G67" i="1"/>
  <c r="D67" i="1"/>
  <c r="C67" i="1"/>
  <c r="H67" i="1" s="1"/>
  <c r="D66" i="1"/>
  <c r="C66" i="1"/>
  <c r="H66" i="1" s="1"/>
  <c r="D65" i="1"/>
  <c r="C65" i="1"/>
  <c r="H65" i="1" s="1"/>
  <c r="D64" i="1"/>
  <c r="C64" i="1"/>
  <c r="H64" i="1" s="1"/>
  <c r="G63" i="1"/>
  <c r="D63" i="1"/>
  <c r="C63" i="1"/>
  <c r="H63" i="1" s="1"/>
  <c r="D62" i="1"/>
  <c r="C62" i="1"/>
  <c r="H62" i="1" s="1"/>
  <c r="D61" i="1"/>
  <c r="C61" i="1"/>
  <c r="H61" i="1" s="1"/>
  <c r="G60" i="1"/>
  <c r="D60" i="1"/>
  <c r="C60" i="1"/>
  <c r="H60" i="1" s="1"/>
  <c r="G59" i="1"/>
  <c r="D59" i="1"/>
  <c r="C59" i="1"/>
  <c r="H59" i="1" s="1"/>
  <c r="D58" i="1"/>
  <c r="C58" i="1"/>
  <c r="H58" i="1" s="1"/>
  <c r="D57" i="1"/>
  <c r="C57" i="1"/>
  <c r="H57" i="1" s="1"/>
  <c r="G56" i="1"/>
  <c r="D56" i="1"/>
  <c r="C56" i="1"/>
  <c r="H56" i="1" s="1"/>
  <c r="G55" i="1"/>
  <c r="D55" i="1"/>
  <c r="C55" i="1"/>
  <c r="H55" i="1" s="1"/>
  <c r="D54" i="1"/>
  <c r="C54" i="1"/>
  <c r="H54" i="1" s="1"/>
  <c r="D53" i="1"/>
  <c r="C53" i="1"/>
  <c r="H53" i="1" s="1"/>
  <c r="G52" i="1"/>
  <c r="D52" i="1"/>
  <c r="C52" i="1"/>
  <c r="H52" i="1" s="1"/>
  <c r="G51" i="1"/>
  <c r="D51" i="1"/>
  <c r="C51" i="1"/>
  <c r="H51" i="1" s="1"/>
  <c r="D50" i="1"/>
  <c r="C50" i="1"/>
  <c r="H50" i="1" s="1"/>
  <c r="D49" i="1"/>
  <c r="C49" i="1"/>
  <c r="H49" i="1" s="1"/>
  <c r="G48" i="1"/>
  <c r="D48" i="1"/>
  <c r="C48" i="1"/>
  <c r="H48" i="1" s="1"/>
  <c r="G47" i="1"/>
  <c r="D47" i="1"/>
  <c r="C47" i="1"/>
  <c r="H47" i="1" s="1"/>
  <c r="D45" i="1"/>
  <c r="C45" i="1"/>
  <c r="H45" i="1" s="1"/>
  <c r="G44" i="1"/>
  <c r="D44" i="1"/>
  <c r="C44" i="1"/>
  <c r="H44" i="1" s="1"/>
  <c r="G43" i="1"/>
  <c r="D43" i="1"/>
  <c r="C43" i="1"/>
  <c r="H43" i="1" s="1"/>
  <c r="D42" i="1"/>
  <c r="C42" i="1"/>
  <c r="H42" i="1" s="1"/>
  <c r="D41" i="1"/>
  <c r="C41" i="1"/>
  <c r="H41" i="1" s="1"/>
  <c r="G40" i="1"/>
  <c r="D40" i="1"/>
  <c r="C40" i="1"/>
  <c r="H40" i="1" s="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87" i="9" l="1"/>
  <c r="B287" i="9" s="1"/>
  <c r="H1139" i="1"/>
  <c r="H131" i="1"/>
  <c r="H130" i="1"/>
  <c r="E302" i="9"/>
  <c r="B302" i="9" s="1"/>
  <c r="G1224" i="1"/>
  <c r="H1224" i="1"/>
  <c r="H1411" i="1"/>
  <c r="H1409" i="1"/>
  <c r="H1263" i="1"/>
  <c r="H1264" i="1"/>
  <c r="G1223" i="1"/>
  <c r="H1216" i="1"/>
  <c r="J1456" i="1"/>
  <c r="G1221" i="1"/>
  <c r="G1219" i="1"/>
  <c r="G1220" i="1"/>
  <c r="E33" i="9"/>
  <c r="B33" i="9" s="1"/>
  <c r="E285" i="9"/>
  <c r="B285" i="9" s="1"/>
  <c r="G999" i="1"/>
  <c r="H987" i="1"/>
  <c r="H986" i="1"/>
  <c r="G64" i="1"/>
  <c r="E363" i="4"/>
  <c r="D358" i="1" s="1"/>
  <c r="H388" i="1"/>
  <c r="F644" i="4"/>
  <c r="C638" i="1"/>
  <c r="G411" i="1"/>
  <c r="G412" i="1"/>
  <c r="C412" i="1"/>
  <c r="F417" i="4"/>
  <c r="H288" i="1"/>
  <c r="G1409" i="1"/>
  <c r="F115" i="6"/>
  <c r="I36" i="3"/>
  <c r="G1576" i="1"/>
  <c r="G1492" i="1"/>
  <c r="G1491" i="1"/>
  <c r="G1509" i="1"/>
  <c r="G1507" i="1"/>
  <c r="G1504" i="1"/>
  <c r="H1499" i="1"/>
  <c r="G1499" i="1"/>
  <c r="C1501" i="1"/>
  <c r="G1481" i="1"/>
  <c r="G1483" i="1"/>
  <c r="D1408" i="1"/>
  <c r="I27" i="3"/>
  <c r="G1411" i="1"/>
  <c r="G1278" i="1"/>
  <c r="G1274" i="1"/>
  <c r="G1263" i="1"/>
  <c r="G1264" i="1"/>
  <c r="H1262" i="1"/>
  <c r="F259" i="5"/>
  <c r="G1237" i="1"/>
  <c r="G1236" i="1"/>
  <c r="H1223" i="1"/>
  <c r="D1227" i="1"/>
  <c r="H1227" i="1" s="1"/>
  <c r="E282" i="9"/>
  <c r="B282" i="9" s="1"/>
  <c r="G1229" i="1"/>
  <c r="E245" i="5"/>
  <c r="D1222" i="1" s="1"/>
  <c r="E281" i="9"/>
  <c r="B281" i="9" s="1"/>
  <c r="G1218" i="1"/>
  <c r="G1217" i="1"/>
  <c r="G1216" i="1"/>
  <c r="H1165" i="1"/>
  <c r="F146" i="5"/>
  <c r="E290" i="9"/>
  <c r="B290" i="9" s="1"/>
  <c r="G1064" i="1"/>
  <c r="H1033" i="1"/>
  <c r="H1030" i="1"/>
  <c r="G1028" i="1"/>
  <c r="G1023" i="1"/>
  <c r="G1025" i="1"/>
  <c r="G1018" i="1"/>
  <c r="G1013" i="1"/>
  <c r="G1014" i="1"/>
  <c r="H1000" i="1"/>
  <c r="H999" i="1"/>
  <c r="H997" i="1"/>
  <c r="F19" i="5"/>
  <c r="G986" i="1"/>
  <c r="H996" i="1"/>
  <c r="E12" i="5"/>
  <c r="D990" i="1" s="1"/>
  <c r="G992" i="1"/>
  <c r="C1124" i="1"/>
  <c r="E288" i="9"/>
  <c r="B288" i="9" s="1"/>
  <c r="G1262" i="1"/>
  <c r="G1235" i="1"/>
  <c r="G1156" i="1"/>
  <c r="G1030" i="1"/>
  <c r="G1033" i="1"/>
  <c r="G1003" i="1"/>
  <c r="G997" i="1"/>
  <c r="G998" i="1"/>
  <c r="E300" i="9"/>
  <c r="B300" i="9" s="1"/>
  <c r="E293" i="9"/>
  <c r="B293" i="9" s="1"/>
  <c r="E297" i="9"/>
  <c r="B297" i="9" s="1"/>
  <c r="E292" i="9"/>
  <c r="B292" i="9" s="1"/>
  <c r="E295" i="9"/>
  <c r="B295" i="9" s="1"/>
  <c r="E299" i="9"/>
  <c r="B299" i="9" s="1"/>
  <c r="H125" i="1"/>
  <c r="H70" i="1"/>
  <c r="G670" i="1"/>
  <c r="H161" i="1"/>
  <c r="H412" i="1"/>
  <c r="H823" i="1"/>
  <c r="E108" i="9"/>
  <c r="B108" i="9" s="1"/>
  <c r="E107" i="9"/>
  <c r="B107" i="9" s="1"/>
  <c r="F245" i="9"/>
  <c r="G887" i="1"/>
  <c r="F244" i="9"/>
  <c r="B244" i="9" s="1"/>
  <c r="E104" i="9"/>
  <c r="B104" i="9" s="1"/>
  <c r="E103" i="9"/>
  <c r="B103" i="9" s="1"/>
  <c r="G880" i="1"/>
  <c r="G879" i="1"/>
  <c r="G878" i="1"/>
  <c r="F241" i="9"/>
  <c r="F240" i="9"/>
  <c r="B240" i="9" s="1"/>
  <c r="E100" i="9"/>
  <c r="B100" i="9" s="1"/>
  <c r="E98" i="9"/>
  <c r="B98" i="9" s="1"/>
  <c r="F236" i="9"/>
  <c r="B236" i="9" s="1"/>
  <c r="E95" i="9"/>
  <c r="B95" i="9" s="1"/>
  <c r="G865" i="1"/>
  <c r="E91" i="9"/>
  <c r="B91" i="9" s="1"/>
  <c r="E90" i="9"/>
  <c r="B90" i="9" s="1"/>
  <c r="G859" i="1"/>
  <c r="G858" i="1"/>
  <c r="E87" i="9"/>
  <c r="B87" i="9" s="1"/>
  <c r="E86" i="9"/>
  <c r="B86" i="9" s="1"/>
  <c r="F232" i="9"/>
  <c r="B232" i="9" s="1"/>
  <c r="E82" i="9"/>
  <c r="B82" i="9" s="1"/>
  <c r="G842" i="1"/>
  <c r="E79" i="9"/>
  <c r="B79" i="9" s="1"/>
  <c r="E78" i="9"/>
  <c r="B78" i="9" s="1"/>
  <c r="F229" i="9"/>
  <c r="F228" i="9"/>
  <c r="B228" i="9" s="1"/>
  <c r="E75" i="9"/>
  <c r="B75" i="9" s="1"/>
  <c r="G833" i="1"/>
  <c r="G827" i="1"/>
  <c r="E72" i="9"/>
  <c r="B72" i="9" s="1"/>
  <c r="E71" i="9"/>
  <c r="B71" i="9" s="1"/>
  <c r="H819" i="1"/>
  <c r="E68" i="9"/>
  <c r="B68" i="9" s="1"/>
  <c r="E67" i="9"/>
  <c r="B67" i="9" s="1"/>
  <c r="E66" i="9"/>
  <c r="B66" i="9" s="1"/>
  <c r="H800" i="1"/>
  <c r="H799" i="1"/>
  <c r="H798" i="1"/>
  <c r="H795" i="1"/>
  <c r="E64" i="9"/>
  <c r="B64" i="9" s="1"/>
  <c r="E63" i="9"/>
  <c r="B63" i="9" s="1"/>
  <c r="E62" i="9"/>
  <c r="B62" i="9" s="1"/>
  <c r="G758" i="1"/>
  <c r="E59" i="9"/>
  <c r="B59" i="9" s="1"/>
  <c r="E58" i="9"/>
  <c r="B58" i="9" s="1"/>
  <c r="F225" i="9"/>
  <c r="G744" i="1"/>
  <c r="G742" i="1"/>
  <c r="E55" i="9"/>
  <c r="B55" i="9" s="1"/>
  <c r="F224" i="9"/>
  <c r="B224" i="9" s="1"/>
  <c r="G740" i="1"/>
  <c r="G736" i="1"/>
  <c r="E54" i="9"/>
  <c r="B54" i="9" s="1"/>
  <c r="G729" i="1"/>
  <c r="E51" i="9"/>
  <c r="B51" i="9" s="1"/>
  <c r="E50" i="9"/>
  <c r="B50" i="9" s="1"/>
  <c r="G723" i="1"/>
  <c r="G720" i="1"/>
  <c r="E48" i="9"/>
  <c r="B48" i="9" s="1"/>
  <c r="E47" i="9"/>
  <c r="B47" i="9" s="1"/>
  <c r="E44" i="9"/>
  <c r="B44" i="9" s="1"/>
  <c r="F220" i="9"/>
  <c r="B220" i="9" s="1"/>
  <c r="G711" i="1"/>
  <c r="E39" i="9"/>
  <c r="B39" i="9" s="1"/>
  <c r="G703" i="1"/>
  <c r="F217" i="9"/>
  <c r="B217" i="9" s="1"/>
  <c r="G699" i="1"/>
  <c r="G697" i="1"/>
  <c r="E36" i="9"/>
  <c r="B36" i="9" s="1"/>
  <c r="F216" i="9"/>
  <c r="B216" i="9" s="1"/>
  <c r="E35" i="9"/>
  <c r="B35" i="9" s="1"/>
  <c r="H686" i="1"/>
  <c r="H685" i="1"/>
  <c r="H684" i="1"/>
  <c r="H683" i="1"/>
  <c r="H680" i="1"/>
  <c r="G678" i="1"/>
  <c r="E32" i="9"/>
  <c r="B32" i="9" s="1"/>
  <c r="G667" i="1"/>
  <c r="G666" i="1"/>
  <c r="G665" i="1"/>
  <c r="E27" i="9"/>
  <c r="B27" i="9" s="1"/>
  <c r="E26" i="9"/>
  <c r="B26" i="9" s="1"/>
  <c r="E23" i="9"/>
  <c r="B23" i="9" s="1"/>
  <c r="E22" i="9"/>
  <c r="B22" i="9" s="1"/>
  <c r="F402" i="4"/>
  <c r="F383" i="4"/>
  <c r="E350" i="4"/>
  <c r="D345" i="1" s="1"/>
  <c r="F369" i="4"/>
  <c r="E644" i="4"/>
  <c r="D638" i="1" s="1"/>
  <c r="G638" i="1" s="1"/>
  <c r="E273" i="9"/>
  <c r="B273" i="9" s="1"/>
  <c r="H259" i="1"/>
  <c r="F259" i="4"/>
  <c r="H255" i="1"/>
  <c r="F196" i="4"/>
  <c r="H192" i="1"/>
  <c r="H184" i="1"/>
  <c r="E45" i="9"/>
  <c r="B45" i="9" s="1"/>
  <c r="F221" i="9"/>
  <c r="E43" i="9"/>
  <c r="B43" i="9" s="1"/>
  <c r="H173" i="1"/>
  <c r="F177" i="4"/>
  <c r="E163" i="4"/>
  <c r="D159" i="1" s="1"/>
  <c r="F164" i="4"/>
  <c r="H155" i="1"/>
  <c r="E40" i="9"/>
  <c r="B40" i="9" s="1"/>
  <c r="H129" i="1"/>
  <c r="F133" i="4"/>
  <c r="E31" i="9"/>
  <c r="B31" i="9" s="1"/>
  <c r="E50" i="4"/>
  <c r="D46" i="1" s="1"/>
  <c r="E30" i="9"/>
  <c r="B30" i="9" s="1"/>
  <c r="F68" i="4"/>
  <c r="H513" i="1"/>
  <c r="G513" i="1"/>
  <c r="H578" i="1"/>
  <c r="G578" i="1"/>
  <c r="H581" i="1"/>
  <c r="G581" i="1"/>
  <c r="H337" i="1"/>
  <c r="G337" i="1"/>
  <c r="H349" i="1"/>
  <c r="G349" i="1"/>
  <c r="H357" i="1"/>
  <c r="G357" i="1"/>
  <c r="H417" i="1"/>
  <c r="G417" i="1"/>
  <c r="H425" i="1"/>
  <c r="G425" i="1"/>
  <c r="H465" i="1"/>
  <c r="G465" i="1"/>
  <c r="H473" i="1"/>
  <c r="G473" i="1"/>
  <c r="H565" i="1"/>
  <c r="G565" i="1"/>
  <c r="H365" i="1"/>
  <c r="G365" i="1"/>
  <c r="H373" i="1"/>
  <c r="G373" i="1"/>
  <c r="H521" i="1"/>
  <c r="G521" i="1"/>
  <c r="H573" i="1"/>
  <c r="G573" i="1"/>
  <c r="H586" i="1"/>
  <c r="G586" i="1"/>
  <c r="G42" i="1"/>
  <c r="G50" i="1"/>
  <c r="G54" i="1"/>
  <c r="G62" i="1"/>
  <c r="G74" i="1"/>
  <c r="G82" i="1"/>
  <c r="G86" i="1"/>
  <c r="G90" i="1"/>
  <c r="G94" i="1"/>
  <c r="G98" i="1"/>
  <c r="G106" i="1"/>
  <c r="G110" i="1"/>
  <c r="G114" i="1"/>
  <c r="G118" i="1"/>
  <c r="G121" i="1"/>
  <c r="G125" i="1"/>
  <c r="G129" i="1"/>
  <c r="G133" i="1"/>
  <c r="G137" i="1"/>
  <c r="G141" i="1"/>
  <c r="G145" i="1"/>
  <c r="G151" i="1"/>
  <c r="G155"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8" i="1"/>
  <c r="G292" i="1"/>
  <c r="G298" i="1"/>
  <c r="G302" i="1"/>
  <c r="H309" i="1"/>
  <c r="H317" i="1"/>
  <c r="H321" i="1"/>
  <c r="G321" i="1"/>
  <c r="G322" i="1"/>
  <c r="H329" i="1"/>
  <c r="G329" i="1"/>
  <c r="G330" i="1"/>
  <c r="G352" i="1"/>
  <c r="G360" i="1"/>
  <c r="H397" i="1"/>
  <c r="G397" i="1"/>
  <c r="G398" i="1"/>
  <c r="G404" i="1"/>
  <c r="G420" i="1"/>
  <c r="G428" i="1"/>
  <c r="H457" i="1"/>
  <c r="G457" i="1"/>
  <c r="G458" i="1"/>
  <c r="G468" i="1"/>
  <c r="G476" i="1"/>
  <c r="H497" i="1"/>
  <c r="G497" i="1"/>
  <c r="G498" i="1"/>
  <c r="H505" i="1"/>
  <c r="G505" i="1"/>
  <c r="G506" i="1"/>
  <c r="H557" i="1"/>
  <c r="G557" i="1"/>
  <c r="G558" i="1"/>
  <c r="G568" i="1"/>
  <c r="H577" i="1"/>
  <c r="G577" i="1"/>
  <c r="H582" i="1"/>
  <c r="G582" i="1"/>
  <c r="H585" i="1"/>
  <c r="G585" i="1"/>
  <c r="H433" i="1"/>
  <c r="G433" i="1"/>
  <c r="H441" i="1"/>
  <c r="G441" i="1"/>
  <c r="H525" i="1"/>
  <c r="G525" i="1"/>
  <c r="H533" i="1"/>
  <c r="G533" i="1"/>
  <c r="G58" i="1"/>
  <c r="G66" i="1"/>
  <c r="G70" i="1"/>
  <c r="G41" i="1"/>
  <c r="G45" i="1"/>
  <c r="G49" i="1"/>
  <c r="G53" i="1"/>
  <c r="G57" i="1"/>
  <c r="G61" i="1"/>
  <c r="G65" i="1"/>
  <c r="G69" i="1"/>
  <c r="G73" i="1"/>
  <c r="G77" i="1"/>
  <c r="G81" i="1"/>
  <c r="G85" i="1"/>
  <c r="G89" i="1"/>
  <c r="G93" i="1"/>
  <c r="G97" i="1"/>
  <c r="G101" i="1"/>
  <c r="G105" i="1"/>
  <c r="G109" i="1"/>
  <c r="G113" i="1"/>
  <c r="G117" i="1"/>
  <c r="G124" i="1"/>
  <c r="G128" i="1"/>
  <c r="G132" i="1"/>
  <c r="G136" i="1"/>
  <c r="G140" i="1"/>
  <c r="G144" i="1"/>
  <c r="G150" i="1"/>
  <c r="G154" i="1"/>
  <c r="G158"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G291" i="1"/>
  <c r="G297" i="1"/>
  <c r="G301" i="1"/>
  <c r="G305" i="1"/>
  <c r="H311" i="1"/>
  <c r="H319" i="1"/>
  <c r="G324" i="1"/>
  <c r="G332" i="1"/>
  <c r="H341" i="1"/>
  <c r="G341" i="1"/>
  <c r="G342" i="1"/>
  <c r="H381" i="1"/>
  <c r="G381" i="1"/>
  <c r="G382" i="1"/>
  <c r="H389" i="1"/>
  <c r="G389" i="1"/>
  <c r="G390" i="1"/>
  <c r="G400" i="1"/>
  <c r="H449" i="1"/>
  <c r="G449" i="1"/>
  <c r="G450" i="1"/>
  <c r="G460" i="1"/>
  <c r="H481" i="1"/>
  <c r="G481" i="1"/>
  <c r="G482" i="1"/>
  <c r="H489" i="1"/>
  <c r="G489" i="1"/>
  <c r="G490" i="1"/>
  <c r="G500" i="1"/>
  <c r="G508" i="1"/>
  <c r="H541" i="1"/>
  <c r="G541" i="1"/>
  <c r="G542" i="1"/>
  <c r="H549" i="1"/>
  <c r="G549" i="1"/>
  <c r="G550" i="1"/>
  <c r="G308" i="1"/>
  <c r="G312" i="1"/>
  <c r="G316" i="1"/>
  <c r="G320" i="1"/>
  <c r="H326" i="1"/>
  <c r="H333" i="1"/>
  <c r="G333" i="1"/>
  <c r="H354" i="1"/>
  <c r="H361" i="1"/>
  <c r="G361" i="1"/>
  <c r="H370" i="1"/>
  <c r="H377" i="1"/>
  <c r="G377" i="1"/>
  <c r="H386" i="1"/>
  <c r="H393" i="1"/>
  <c r="G393" i="1"/>
  <c r="H405" i="1"/>
  <c r="G405" i="1"/>
  <c r="H413" i="1"/>
  <c r="G413" i="1"/>
  <c r="H422" i="1"/>
  <c r="H429" i="1"/>
  <c r="G429" i="1"/>
  <c r="H438" i="1"/>
  <c r="H445" i="1"/>
  <c r="G445" i="1"/>
  <c r="H454" i="1"/>
  <c r="H461" i="1"/>
  <c r="G461" i="1"/>
  <c r="H470" i="1"/>
  <c r="H477" i="1"/>
  <c r="G477" i="1"/>
  <c r="H486" i="1"/>
  <c r="H493" i="1"/>
  <c r="G493" i="1"/>
  <c r="H502" i="1"/>
  <c r="H518" i="1"/>
  <c r="H530" i="1"/>
  <c r="H537" i="1"/>
  <c r="G537" i="1"/>
  <c r="H546" i="1"/>
  <c r="H553" i="1"/>
  <c r="G553" i="1"/>
  <c r="H562" i="1"/>
  <c r="H569" i="1"/>
  <c r="G569" i="1"/>
  <c r="H590" i="1"/>
  <c r="G590" i="1"/>
  <c r="H593" i="1"/>
  <c r="G593" i="1"/>
  <c r="H598" i="1"/>
  <c r="G598" i="1"/>
  <c r="H601" i="1"/>
  <c r="G601" i="1"/>
  <c r="H606" i="1"/>
  <c r="G606" i="1"/>
  <c r="H609" i="1"/>
  <c r="G609" i="1"/>
  <c r="H614" i="1"/>
  <c r="G614" i="1"/>
  <c r="H617" i="1"/>
  <c r="G617" i="1"/>
  <c r="H632" i="1"/>
  <c r="G632" i="1"/>
  <c r="H308" i="1"/>
  <c r="G310" i="1"/>
  <c r="H312" i="1"/>
  <c r="G314" i="1"/>
  <c r="H316" i="1"/>
  <c r="G318" i="1"/>
  <c r="H320" i="1"/>
  <c r="H325" i="1"/>
  <c r="G325" i="1"/>
  <c r="G326" i="1"/>
  <c r="H334" i="1"/>
  <c r="G336" i="1"/>
  <c r="H346" i="1"/>
  <c r="G348" i="1"/>
  <c r="H353" i="1"/>
  <c r="G353" i="1"/>
  <c r="G354" i="1"/>
  <c r="H362" i="1"/>
  <c r="G364" i="1"/>
  <c r="H369" i="1"/>
  <c r="G369" i="1"/>
  <c r="G370" i="1"/>
  <c r="H378" i="1"/>
  <c r="G380" i="1"/>
  <c r="H385" i="1"/>
  <c r="G385" i="1"/>
  <c r="G386" i="1"/>
  <c r="H394" i="1"/>
  <c r="G396" i="1"/>
  <c r="H401" i="1"/>
  <c r="G401" i="1"/>
  <c r="H406" i="1"/>
  <c r="G416" i="1"/>
  <c r="H421" i="1"/>
  <c r="G421" i="1"/>
  <c r="G422" i="1"/>
  <c r="H430" i="1"/>
  <c r="G432" i="1"/>
  <c r="H437" i="1"/>
  <c r="G437" i="1"/>
  <c r="G438" i="1"/>
  <c r="H446" i="1"/>
  <c r="G448" i="1"/>
  <c r="G454" i="1"/>
  <c r="H462" i="1"/>
  <c r="G464" i="1"/>
  <c r="H469" i="1"/>
  <c r="G469" i="1"/>
  <c r="G470" i="1"/>
  <c r="G480" i="1"/>
  <c r="H485" i="1"/>
  <c r="G485" i="1"/>
  <c r="G486" i="1"/>
  <c r="H494" i="1"/>
  <c r="G496" i="1"/>
  <c r="H501" i="1"/>
  <c r="G501" i="1"/>
  <c r="G502" i="1"/>
  <c r="H510" i="1"/>
  <c r="G512" i="1"/>
  <c r="H517" i="1"/>
  <c r="G517" i="1"/>
  <c r="G518" i="1"/>
  <c r="G524" i="1"/>
  <c r="H529" i="1"/>
  <c r="G529" i="1"/>
  <c r="G530" i="1"/>
  <c r="H538" i="1"/>
  <c r="G540" i="1"/>
  <c r="H545" i="1"/>
  <c r="G545" i="1"/>
  <c r="G546" i="1"/>
  <c r="H554" i="1"/>
  <c r="G556" i="1"/>
  <c r="G562" i="1"/>
  <c r="H570" i="1"/>
  <c r="G572" i="1"/>
  <c r="H589" i="1"/>
  <c r="G589" i="1"/>
  <c r="H594" i="1"/>
  <c r="G594" i="1"/>
  <c r="H597" i="1"/>
  <c r="G597" i="1"/>
  <c r="H602" i="1"/>
  <c r="G602" i="1"/>
  <c r="H605" i="1"/>
  <c r="G605" i="1"/>
  <c r="H610" i="1"/>
  <c r="G610" i="1"/>
  <c r="H613" i="1"/>
  <c r="G613" i="1"/>
  <c r="H618" i="1"/>
  <c r="G618" i="1"/>
  <c r="H620" i="1"/>
  <c r="G620" i="1"/>
  <c r="H622" i="1"/>
  <c r="G622" i="1"/>
  <c r="H624" i="1"/>
  <c r="G624" i="1"/>
  <c r="H626" i="1"/>
  <c r="G626" i="1"/>
  <c r="H628" i="1"/>
  <c r="G628" i="1"/>
  <c r="H638" i="1"/>
  <c r="H619" i="1"/>
  <c r="G619" i="1"/>
  <c r="H621" i="1"/>
  <c r="G621" i="1"/>
  <c r="H623" i="1"/>
  <c r="G623" i="1"/>
  <c r="H625" i="1"/>
  <c r="G625" i="1"/>
  <c r="H627" i="1"/>
  <c r="G627" i="1"/>
  <c r="H631" i="1"/>
  <c r="G631" i="1"/>
  <c r="H323" i="1"/>
  <c r="H327" i="1"/>
  <c r="H331" i="1"/>
  <c r="H335" i="1"/>
  <c r="H343" i="1"/>
  <c r="H347" i="1"/>
  <c r="H351" i="1"/>
  <c r="H355" i="1"/>
  <c r="H359" i="1"/>
  <c r="H363" i="1"/>
  <c r="H367" i="1"/>
  <c r="H371" i="1"/>
  <c r="H375" i="1"/>
  <c r="H379" i="1"/>
  <c r="H383" i="1"/>
  <c r="H387" i="1"/>
  <c r="H391" i="1"/>
  <c r="H395" i="1"/>
  <c r="H399" i="1"/>
  <c r="H411" i="1"/>
  <c r="H415" i="1"/>
  <c r="H419"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7" i="1"/>
  <c r="H531" i="1"/>
  <c r="H535" i="1"/>
  <c r="H539" i="1"/>
  <c r="H543" i="1"/>
  <c r="H547" i="1"/>
  <c r="H551" i="1"/>
  <c r="H555" i="1"/>
  <c r="H559" i="1"/>
  <c r="H563" i="1"/>
  <c r="H567" i="1"/>
  <c r="H571" i="1"/>
  <c r="H575" i="1"/>
  <c r="H579" i="1"/>
  <c r="H583" i="1"/>
  <c r="H591" i="1"/>
  <c r="H595" i="1"/>
  <c r="H599" i="1"/>
  <c r="H603" i="1"/>
  <c r="H607" i="1"/>
  <c r="H611" i="1"/>
  <c r="H615" i="1"/>
  <c r="G1442" i="1"/>
  <c r="I1446" i="1"/>
  <c r="I1450" i="1"/>
  <c r="I1456" i="1"/>
  <c r="I1460" i="1"/>
  <c r="I1463" i="1"/>
  <c r="I1467" i="1"/>
  <c r="I1471" i="1"/>
  <c r="J1477" i="1"/>
  <c r="H1477" i="1"/>
  <c r="G1477" i="1"/>
  <c r="I1477" i="1" s="1"/>
  <c r="G1486" i="1"/>
  <c r="H1486" i="1"/>
  <c r="G1502" i="1"/>
  <c r="H1502" i="1"/>
  <c r="G1538" i="1"/>
  <c r="H1538" i="1"/>
  <c r="G1554" i="1"/>
  <c r="H1554" i="1"/>
  <c r="G1570" i="1"/>
  <c r="H1570" i="1"/>
  <c r="E528" i="4"/>
  <c r="E237" i="5"/>
  <c r="D1215" i="1"/>
  <c r="G1440" i="1"/>
  <c r="I1440" i="1" s="1"/>
  <c r="I1443" i="1"/>
  <c r="J1447" i="1"/>
  <c r="H1447" i="1"/>
  <c r="G1447" i="1"/>
  <c r="I1447" i="1" s="1"/>
  <c r="J1451" i="1"/>
  <c r="H1451" i="1"/>
  <c r="G1451" i="1"/>
  <c r="H1454" i="1"/>
  <c r="G1454" i="1"/>
  <c r="J1457" i="1"/>
  <c r="H1457" i="1"/>
  <c r="G1457" i="1"/>
  <c r="I1457" i="1" s="1"/>
  <c r="H1461" i="1"/>
  <c r="G1461" i="1"/>
  <c r="J1464" i="1"/>
  <c r="H1464" i="1"/>
  <c r="G1464" i="1"/>
  <c r="J1468" i="1"/>
  <c r="H1468" i="1"/>
  <c r="G1468" i="1"/>
  <c r="I1468" i="1" s="1"/>
  <c r="J1472" i="1"/>
  <c r="H1472" i="1"/>
  <c r="G1472" i="1"/>
  <c r="I1478" i="1"/>
  <c r="G1490" i="1"/>
  <c r="H1490" i="1"/>
  <c r="G1506" i="1"/>
  <c r="H1506" i="1"/>
  <c r="G1526" i="1"/>
  <c r="H1526" i="1"/>
  <c r="G1542" i="1"/>
  <c r="H1542" i="1"/>
  <c r="G1558" i="1"/>
  <c r="H1558" i="1"/>
  <c r="G1574" i="1"/>
  <c r="H1574" i="1"/>
  <c r="H309" i="9"/>
  <c r="D1167" i="1"/>
  <c r="J1479" i="1"/>
  <c r="H1479" i="1"/>
  <c r="G1479" i="1"/>
  <c r="I1479" i="1" s="1"/>
  <c r="G1494" i="1"/>
  <c r="H1494" i="1"/>
  <c r="G1510" i="1"/>
  <c r="H1510" i="1"/>
  <c r="G1522" i="1"/>
  <c r="H1522" i="1"/>
  <c r="G1530" i="1"/>
  <c r="H1530" i="1"/>
  <c r="G1546" i="1"/>
  <c r="H1546" i="1"/>
  <c r="G1562" i="1"/>
  <c r="H1562" i="1"/>
  <c r="G1578" i="1"/>
  <c r="H1578" i="1"/>
  <c r="H307" i="9"/>
  <c r="E176" i="5"/>
  <c r="D1154" i="1"/>
  <c r="G315" i="9"/>
  <c r="E315" i="9" s="1"/>
  <c r="C1436" i="1"/>
  <c r="H29" i="3"/>
  <c r="J1449" i="1"/>
  <c r="H1449" i="1"/>
  <c r="G1449" i="1"/>
  <c r="H1453" i="1"/>
  <c r="G1453" i="1"/>
  <c r="J1455" i="1"/>
  <c r="H1455" i="1"/>
  <c r="G1455" i="1"/>
  <c r="I1455" i="1" s="1"/>
  <c r="J1459" i="1"/>
  <c r="H1459" i="1"/>
  <c r="G1459" i="1"/>
  <c r="J1462" i="1"/>
  <c r="H1462" i="1"/>
  <c r="G1462" i="1"/>
  <c r="I1462" i="1" s="1"/>
  <c r="J1466" i="1"/>
  <c r="H1466" i="1"/>
  <c r="G1466" i="1"/>
  <c r="J1474" i="1"/>
  <c r="H1474" i="1"/>
  <c r="G1474" i="1"/>
  <c r="I1474" i="1" s="1"/>
  <c r="G1482" i="1"/>
  <c r="H1482" i="1"/>
  <c r="G1498" i="1"/>
  <c r="H1498" i="1"/>
  <c r="G1514" i="1"/>
  <c r="H1514" i="1"/>
  <c r="G1534" i="1"/>
  <c r="H1534" i="1"/>
  <c r="G1550" i="1"/>
  <c r="H1550" i="1"/>
  <c r="G1566" i="1"/>
  <c r="H1566" i="1"/>
  <c r="I24" i="3"/>
  <c r="D1299" i="1"/>
  <c r="H1440" i="1"/>
  <c r="H1442" i="1"/>
  <c r="H1444" i="1"/>
  <c r="I1444" i="1" s="1"/>
  <c r="F460" i="4"/>
  <c r="D459" i="4"/>
  <c r="D238" i="5"/>
  <c r="F239" i="5"/>
  <c r="F246" i="5"/>
  <c r="D49" i="8"/>
  <c r="E124" i="4"/>
  <c r="D120" i="1" s="1"/>
  <c r="H120" i="1" s="1"/>
  <c r="D139" i="4"/>
  <c r="E152" i="4"/>
  <c r="D163" i="4"/>
  <c r="D298" i="4"/>
  <c r="E299" i="4"/>
  <c r="F299" i="4" s="1"/>
  <c r="D344" i="4"/>
  <c r="F530" i="4"/>
  <c r="D529" i="4"/>
  <c r="D118" i="5"/>
  <c r="D190" i="5"/>
  <c r="F36" i="6"/>
  <c r="D35" i="6"/>
  <c r="D141" i="6" s="1"/>
  <c r="D50" i="4"/>
  <c r="D82" i="4"/>
  <c r="D106" i="4"/>
  <c r="D224" i="4"/>
  <c r="D252" i="4"/>
  <c r="F268" i="4"/>
  <c r="D311" i="4"/>
  <c r="D363" i="4"/>
  <c r="D643" i="4"/>
  <c r="F416" i="4"/>
  <c r="E459" i="4"/>
  <c r="D453" i="1" s="1"/>
  <c r="D472" i="4"/>
  <c r="D484" i="4"/>
  <c r="D515" i="4"/>
  <c r="D567" i="4"/>
  <c r="D580" i="4"/>
  <c r="F585" i="4"/>
  <c r="F594" i="4"/>
  <c r="D593" i="4"/>
  <c r="F8" i="5"/>
  <c r="E87" i="5"/>
  <c r="D177" i="5"/>
  <c r="F180" i="5"/>
  <c r="F207" i="5"/>
  <c r="D206" i="5"/>
  <c r="F5" i="6"/>
  <c r="E35" i="6"/>
  <c r="E141" i="6" s="1"/>
  <c r="D114" i="6"/>
  <c r="F130" i="6"/>
  <c r="D129" i="6"/>
  <c r="E643" i="4"/>
  <c r="D637" i="1" s="1"/>
  <c r="D12" i="5"/>
  <c r="D7" i="5" s="1"/>
  <c r="F45" i="5"/>
  <c r="F70" i="5"/>
  <c r="D69" i="5"/>
  <c r="D42" i="8"/>
  <c r="H19" i="9" s="1"/>
  <c r="E19" i="9" s="1"/>
  <c r="B19" i="9" s="1"/>
  <c r="E143" i="9"/>
  <c r="B143" i="9" s="1"/>
  <c r="M213" i="9"/>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H165" i="9"/>
  <c r="G212" i="9"/>
  <c r="E212" i="9" s="1"/>
  <c r="B212" i="9" s="1"/>
  <c r="G208" i="9"/>
  <c r="E208" i="9" s="1"/>
  <c r="B208" i="9" s="1"/>
  <c r="G204" i="9"/>
  <c r="E204" i="9" s="1"/>
  <c r="B204" i="9" s="1"/>
  <c r="G200" i="9"/>
  <c r="E200" i="9" s="1"/>
  <c r="B200" i="9" s="1"/>
  <c r="G196" i="9"/>
  <c r="E196" i="9" s="1"/>
  <c r="B196" i="9" s="1"/>
  <c r="L213" i="9"/>
  <c r="F213" i="9" s="1"/>
  <c r="B213" i="9" s="1"/>
  <c r="G209" i="9"/>
  <c r="E209" i="9" s="1"/>
  <c r="B209" i="9" s="1"/>
  <c r="G205" i="9"/>
  <c r="E205" i="9" s="1"/>
  <c r="B205" i="9" s="1"/>
  <c r="G201" i="9"/>
  <c r="E201" i="9" s="1"/>
  <c r="B201" i="9" s="1"/>
  <c r="G197" i="9"/>
  <c r="E197" i="9" s="1"/>
  <c r="B197" i="9" s="1"/>
  <c r="G193" i="9"/>
  <c r="E193" i="9" s="1"/>
  <c r="B193" i="9" s="1"/>
  <c r="G192" i="9"/>
  <c r="E192" i="9" s="1"/>
  <c r="G188" i="9"/>
  <c r="E188" i="9" s="1"/>
  <c r="B188"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7" i="9"/>
  <c r="E187" i="9" s="1"/>
  <c r="B187" i="9" s="1"/>
  <c r="G179" i="9"/>
  <c r="E179" i="9" s="1"/>
  <c r="B179" i="9" s="1"/>
  <c r="G175" i="9"/>
  <c r="E175" i="9" s="1"/>
  <c r="B175" i="9" s="1"/>
  <c r="G171" i="9"/>
  <c r="E171" i="9" s="1"/>
  <c r="B171" i="9" s="1"/>
  <c r="G167" i="9"/>
  <c r="E167" i="9" s="1"/>
  <c r="B167" i="9" s="1"/>
  <c r="G163" i="9"/>
  <c r="E163" i="9" s="1"/>
  <c r="B163" i="9" s="1"/>
  <c r="L192" i="9"/>
  <c r="F192" i="9" s="1"/>
  <c r="G180" i="9"/>
  <c r="E180" i="9" s="1"/>
  <c r="B180" i="9" s="1"/>
  <c r="G176" i="9"/>
  <c r="E176" i="9" s="1"/>
  <c r="B176" i="9" s="1"/>
  <c r="G172" i="9"/>
  <c r="E172" i="9" s="1"/>
  <c r="B172" i="9" s="1"/>
  <c r="G168" i="9"/>
  <c r="E168" i="9" s="1"/>
  <c r="B168" i="9" s="1"/>
  <c r="G164" i="9"/>
  <c r="E164" i="9" s="1"/>
  <c r="B164" i="9" s="1"/>
  <c r="G191" i="9"/>
  <c r="E191" i="9" s="1"/>
  <c r="B191" i="9" s="1"/>
  <c r="G177" i="9"/>
  <c r="E177" i="9" s="1"/>
  <c r="B177" i="9" s="1"/>
  <c r="G173" i="9"/>
  <c r="E173" i="9" s="1"/>
  <c r="B173" i="9" s="1"/>
  <c r="G169" i="9"/>
  <c r="E169" i="9" s="1"/>
  <c r="B169" i="9" s="1"/>
  <c r="G165" i="9"/>
  <c r="G161" i="9"/>
  <c r="E161" i="9" s="1"/>
  <c r="B161" i="9" s="1"/>
  <c r="G178" i="9"/>
  <c r="E178" i="9" s="1"/>
  <c r="B178" i="9" s="1"/>
  <c r="G174" i="9"/>
  <c r="E174" i="9" s="1"/>
  <c r="B174" i="9" s="1"/>
  <c r="G170" i="9"/>
  <c r="E170" i="9" s="1"/>
  <c r="B170" i="9" s="1"/>
  <c r="H166" i="9"/>
  <c r="G162" i="9"/>
  <c r="E162" i="9" s="1"/>
  <c r="B162" i="9" s="1"/>
  <c r="I10" i="9"/>
  <c r="E289" i="9"/>
  <c r="B289" i="9" s="1"/>
  <c r="B259" i="9"/>
  <c r="E158" i="9"/>
  <c r="B158" i="9" s="1"/>
  <c r="B239" i="9"/>
  <c r="B271" i="9"/>
  <c r="B251" i="9"/>
  <c r="B225" i="9"/>
  <c r="B233" i="9"/>
  <c r="B241" i="9"/>
  <c r="B249" i="9"/>
  <c r="B257" i="9"/>
  <c r="B265" i="9"/>
  <c r="E286" i="9"/>
  <c r="B286" i="9" s="1"/>
  <c r="F215" i="9"/>
  <c r="B215" i="9" s="1"/>
  <c r="F223" i="9"/>
  <c r="B223" i="9" s="1"/>
  <c r="F231" i="9"/>
  <c r="B231" i="9" s="1"/>
  <c r="F239" i="9"/>
  <c r="F247" i="9"/>
  <c r="B247" i="9" s="1"/>
  <c r="F255" i="9"/>
  <c r="B255" i="9" s="1"/>
  <c r="F263" i="9"/>
  <c r="B263" i="9" s="1"/>
  <c r="F271" i="9"/>
  <c r="B221" i="9"/>
  <c r="B229" i="9"/>
  <c r="B237" i="9"/>
  <c r="B245" i="9"/>
  <c r="B253" i="9"/>
  <c r="B261" i="9"/>
  <c r="B269" i="9"/>
  <c r="F219" i="9"/>
  <c r="B219" i="9" s="1"/>
  <c r="F227" i="9"/>
  <c r="B227" i="9" s="1"/>
  <c r="F235" i="9"/>
  <c r="B235" i="9" s="1"/>
  <c r="F243" i="9"/>
  <c r="B243" i="9" s="1"/>
  <c r="F251" i="9"/>
  <c r="F259" i="9"/>
  <c r="F267" i="9"/>
  <c r="B267" i="9" s="1"/>
  <c r="H1501" i="1" l="1"/>
  <c r="G1501" i="1"/>
  <c r="G1227" i="1"/>
  <c r="F245" i="5"/>
  <c r="H1222" i="1"/>
  <c r="G1222" i="1"/>
  <c r="E7" i="5"/>
  <c r="F7" i="5" s="1"/>
  <c r="G1124" i="1"/>
  <c r="H1124" i="1"/>
  <c r="I28" i="3"/>
  <c r="D1435" i="1"/>
  <c r="C1435" i="1"/>
  <c r="F141" i="6"/>
  <c r="H28" i="3"/>
  <c r="H9" i="3"/>
  <c r="C1423" i="1"/>
  <c r="F129" i="6"/>
  <c r="C985" i="1"/>
  <c r="H20" i="3"/>
  <c r="F106" i="4"/>
  <c r="C102" i="1"/>
  <c r="C293" i="1"/>
  <c r="B315" i="9"/>
  <c r="E314" i="9"/>
  <c r="I10" i="3" s="1"/>
  <c r="E166" i="9"/>
  <c r="B166" i="9" s="1"/>
  <c r="C990" i="1"/>
  <c r="F12" i="5"/>
  <c r="F580" i="4"/>
  <c r="C574" i="1"/>
  <c r="F472" i="4"/>
  <c r="C466" i="1"/>
  <c r="F643" i="4"/>
  <c r="C637" i="1"/>
  <c r="F252" i="4"/>
  <c r="C248" i="1"/>
  <c r="F82" i="4"/>
  <c r="C78" i="1"/>
  <c r="F163" i="4"/>
  <c r="C159" i="1"/>
  <c r="E420" i="4"/>
  <c r="I1459" i="1"/>
  <c r="I1449" i="1"/>
  <c r="I1472" i="1"/>
  <c r="I1451" i="1"/>
  <c r="E6" i="4"/>
  <c r="G120" i="1"/>
  <c r="B192" i="9"/>
  <c r="F484" i="4"/>
  <c r="C478" i="1"/>
  <c r="C1329" i="1"/>
  <c r="F35" i="6"/>
  <c r="H25" i="3"/>
  <c r="F139" i="4"/>
  <c r="C135" i="1"/>
  <c r="E165" i="9"/>
  <c r="B165" i="9" s="1"/>
  <c r="D68" i="5"/>
  <c r="D6" i="5" s="1"/>
  <c r="C1047" i="1"/>
  <c r="F69" i="5"/>
  <c r="C1408" i="1"/>
  <c r="F114" i="6"/>
  <c r="H27" i="3"/>
  <c r="G317" i="9"/>
  <c r="E317" i="9" s="1"/>
  <c r="G307" i="9"/>
  <c r="E307" i="9" s="1"/>
  <c r="B307" i="9" s="1"/>
  <c r="F177" i="5"/>
  <c r="C1154" i="1"/>
  <c r="D176" i="5"/>
  <c r="F593" i="4"/>
  <c r="C587" i="1"/>
  <c r="F567" i="4"/>
  <c r="C561" i="1"/>
  <c r="D350" i="4"/>
  <c r="F363" i="4"/>
  <c r="C358" i="1"/>
  <c r="F224" i="4"/>
  <c r="C220" i="1"/>
  <c r="F50" i="4"/>
  <c r="C46" i="1"/>
  <c r="G309" i="9"/>
  <c r="E309" i="9" s="1"/>
  <c r="B309" i="9" s="1"/>
  <c r="F190" i="5"/>
  <c r="C1167" i="1"/>
  <c r="F344" i="4"/>
  <c r="C339" i="1"/>
  <c r="E151" i="4"/>
  <c r="D148" i="1"/>
  <c r="F238" i="5"/>
  <c r="D237" i="5"/>
  <c r="C1215" i="1"/>
  <c r="G21" i="9"/>
  <c r="E175" i="5"/>
  <c r="D1152" i="1" s="1"/>
  <c r="I22" i="3"/>
  <c r="D1153" i="1"/>
  <c r="I23" i="3"/>
  <c r="D1214" i="1"/>
  <c r="I1442" i="1"/>
  <c r="K1450" i="9"/>
  <c r="I34" i="3"/>
  <c r="C1517" i="1"/>
  <c r="D528" i="4"/>
  <c r="F529" i="4"/>
  <c r="C523" i="1"/>
  <c r="I25" i="3"/>
  <c r="D1329" i="1"/>
  <c r="G310" i="9"/>
  <c r="E310" i="9" s="1"/>
  <c r="B310" i="9" s="1"/>
  <c r="C1183" i="1"/>
  <c r="F206" i="5"/>
  <c r="E68" i="5"/>
  <c r="D1065" i="1"/>
  <c r="F515" i="4"/>
  <c r="C509" i="1"/>
  <c r="D420" i="4"/>
  <c r="F311" i="4"/>
  <c r="C306" i="1"/>
  <c r="F152" i="4"/>
  <c r="D6" i="4"/>
  <c r="F118" i="5"/>
  <c r="C1096" i="1"/>
  <c r="E298" i="4"/>
  <c r="D294" i="1"/>
  <c r="D151" i="4"/>
  <c r="D43" i="8"/>
  <c r="C1524" i="1"/>
  <c r="F459" i="4"/>
  <c r="C453" i="1"/>
  <c r="H21" i="9"/>
  <c r="G1299" i="1"/>
  <c r="H1299" i="1"/>
  <c r="F124" i="4"/>
  <c r="I1466" i="1"/>
  <c r="G1436" i="1"/>
  <c r="H1436" i="1"/>
  <c r="I1464" i="1"/>
  <c r="E636" i="4"/>
  <c r="D630" i="1" s="1"/>
  <c r="D522" i="1"/>
  <c r="I20" i="3" l="1"/>
  <c r="D985" i="1"/>
  <c r="H985" i="1" s="1"/>
  <c r="C984" i="1"/>
  <c r="G1524" i="1"/>
  <c r="H1524" i="1"/>
  <c r="G1215" i="1"/>
  <c r="H1215" i="1"/>
  <c r="H220" i="1"/>
  <c r="G220" i="1"/>
  <c r="D408" i="4"/>
  <c r="F350" i="4"/>
  <c r="C345" i="1"/>
  <c r="H248" i="1"/>
  <c r="G248" i="1"/>
  <c r="H466" i="1"/>
  <c r="G466" i="1"/>
  <c r="H102" i="1"/>
  <c r="G102" i="1"/>
  <c r="G1183" i="1"/>
  <c r="H1183" i="1"/>
  <c r="F237" i="5"/>
  <c r="C1214" i="1"/>
  <c r="H23" i="3"/>
  <c r="H561" i="1"/>
  <c r="G561" i="1"/>
  <c r="F176" i="5"/>
  <c r="D175" i="5"/>
  <c r="C1153" i="1"/>
  <c r="H22" i="3"/>
  <c r="E316" i="9"/>
  <c r="B317" i="9"/>
  <c r="H135" i="1"/>
  <c r="G135" i="1"/>
  <c r="G1329" i="1"/>
  <c r="H1329" i="1"/>
  <c r="G990" i="1"/>
  <c r="H990" i="1"/>
  <c r="G1435" i="1"/>
  <c r="H1435" i="1"/>
  <c r="E407" i="4"/>
  <c r="D402" i="1" s="1"/>
  <c r="D293" i="1"/>
  <c r="H293" i="1" s="1"/>
  <c r="E408" i="4"/>
  <c r="D403" i="1" s="1"/>
  <c r="H509" i="1"/>
  <c r="G509" i="1"/>
  <c r="D636" i="4"/>
  <c r="F528" i="4"/>
  <c r="C522" i="1"/>
  <c r="I17" i="3"/>
  <c r="E289" i="4"/>
  <c r="E290" i="4" s="1"/>
  <c r="D286" i="1" s="1"/>
  <c r="D147" i="1"/>
  <c r="G1408" i="1"/>
  <c r="H1408" i="1"/>
  <c r="H159" i="1"/>
  <c r="G159" i="1"/>
  <c r="I35" i="3"/>
  <c r="C1518" i="1"/>
  <c r="H306" i="1"/>
  <c r="G306" i="1"/>
  <c r="H1517" i="1"/>
  <c r="G1517" i="1"/>
  <c r="H11" i="3"/>
  <c r="H339" i="1"/>
  <c r="G339" i="1"/>
  <c r="H453" i="1"/>
  <c r="G453" i="1"/>
  <c r="D289" i="4"/>
  <c r="F151" i="4"/>
  <c r="H17" i="3"/>
  <c r="C147" i="1"/>
  <c r="H1065" i="1"/>
  <c r="G1065" i="1"/>
  <c r="H523" i="1"/>
  <c r="G523" i="1"/>
  <c r="H46" i="1"/>
  <c r="G46" i="1"/>
  <c r="H358" i="1"/>
  <c r="G358" i="1"/>
  <c r="G1154" i="1"/>
  <c r="H1154" i="1"/>
  <c r="H1047" i="1"/>
  <c r="G1047" i="1"/>
  <c r="H478" i="1"/>
  <c r="G478" i="1"/>
  <c r="E412" i="4"/>
  <c r="I16" i="3"/>
  <c r="D2" i="1"/>
  <c r="H78" i="1"/>
  <c r="G78" i="1"/>
  <c r="H637" i="1"/>
  <c r="G637" i="1"/>
  <c r="H574" i="1"/>
  <c r="G574" i="1"/>
  <c r="F298" i="4"/>
  <c r="G312" i="9"/>
  <c r="E312" i="9" s="1"/>
  <c r="K3" i="9"/>
  <c r="I9" i="3"/>
  <c r="G1096" i="1"/>
  <c r="H1096" i="1"/>
  <c r="G294" i="1"/>
  <c r="H294" i="1"/>
  <c r="D290" i="4"/>
  <c r="D412" i="4"/>
  <c r="F6" i="4"/>
  <c r="H16" i="3"/>
  <c r="C2" i="1"/>
  <c r="F420" i="4"/>
  <c r="D635" i="4"/>
  <c r="C414" i="1"/>
  <c r="E6" i="5"/>
  <c r="I21" i="3"/>
  <c r="D1046" i="1"/>
  <c r="G313" i="9"/>
  <c r="E313" i="9" s="1"/>
  <c r="B313" i="9" s="1"/>
  <c r="E21" i="9"/>
  <c r="G148" i="1"/>
  <c r="H148" i="1"/>
  <c r="G1167" i="1"/>
  <c r="H1167" i="1"/>
  <c r="H587" i="1"/>
  <c r="G587" i="1"/>
  <c r="C1046" i="1"/>
  <c r="F68" i="5"/>
  <c r="H21" i="3"/>
  <c r="E635" i="4"/>
  <c r="D629" i="1" s="1"/>
  <c r="D414" i="1"/>
  <c r="D407" i="4"/>
  <c r="G1423" i="1"/>
  <c r="H1423" i="1"/>
  <c r="G985" i="1" l="1"/>
  <c r="E311" i="9"/>
  <c r="I11" i="3" s="1"/>
  <c r="B312" i="9"/>
  <c r="H522" i="1"/>
  <c r="G522" i="1"/>
  <c r="H414" i="1"/>
  <c r="G414" i="1"/>
  <c r="D413" i="4"/>
  <c r="D291" i="4"/>
  <c r="F289" i="4"/>
  <c r="C285" i="1"/>
  <c r="G1153" i="1"/>
  <c r="H1153" i="1"/>
  <c r="F408" i="4"/>
  <c r="C403" i="1"/>
  <c r="F407" i="4"/>
  <c r="C402" i="1"/>
  <c r="H278" i="9"/>
  <c r="D984" i="1"/>
  <c r="G984" i="1" s="1"/>
  <c r="F290" i="4"/>
  <c r="C286" i="1"/>
  <c r="E639" i="4"/>
  <c r="D407" i="1"/>
  <c r="N3" i="9"/>
  <c r="E413" i="4"/>
  <c r="E291" i="4"/>
  <c r="D287" i="1" s="1"/>
  <c r="D285" i="1"/>
  <c r="F636" i="4"/>
  <c r="C630" i="1"/>
  <c r="G293" i="1"/>
  <c r="F175" i="5"/>
  <c r="C1152" i="1"/>
  <c r="G278" i="9"/>
  <c r="B21" i="9"/>
  <c r="H2" i="1"/>
  <c r="G2" i="1"/>
  <c r="F6" i="5"/>
  <c r="H1046" i="1"/>
  <c r="G1046" i="1"/>
  <c r="F635" i="4"/>
  <c r="C629" i="1"/>
  <c r="H147" i="1"/>
  <c r="G147" i="1"/>
  <c r="D639" i="4"/>
  <c r="D414" i="4"/>
  <c r="F412" i="4"/>
  <c r="C407" i="1"/>
  <c r="G1518" i="1"/>
  <c r="H1518" i="1"/>
  <c r="G1214" i="1"/>
  <c r="H1214" i="1"/>
  <c r="H345" i="1"/>
  <c r="G345" i="1"/>
  <c r="G284" i="9"/>
  <c r="E284" i="9" s="1"/>
  <c r="B284" i="9" s="1"/>
  <c r="E278" i="9" l="1"/>
  <c r="E277" i="9" s="1"/>
  <c r="H984" i="1"/>
  <c r="H8" i="3"/>
  <c r="M3" i="9" s="1"/>
  <c r="F414" i="4"/>
  <c r="C409" i="1"/>
  <c r="H629" i="1"/>
  <c r="G629" i="1"/>
  <c r="H286" i="1"/>
  <c r="G286" i="1"/>
  <c r="G1152" i="1"/>
  <c r="H1152" i="1"/>
  <c r="H402" i="1"/>
  <c r="G402" i="1"/>
  <c r="F639" i="4"/>
  <c r="C633" i="1"/>
  <c r="H403" i="1"/>
  <c r="G403" i="1"/>
  <c r="H285" i="1"/>
  <c r="G285" i="1"/>
  <c r="D640" i="4"/>
  <c r="F413" i="4"/>
  <c r="D415" i="4"/>
  <c r="C408" i="1"/>
  <c r="H407" i="1"/>
  <c r="G407" i="1"/>
  <c r="H630" i="1"/>
  <c r="G630" i="1"/>
  <c r="E640" i="4"/>
  <c r="E641" i="4" s="1"/>
  <c r="E415" i="4"/>
  <c r="D410" i="1" s="1"/>
  <c r="D408" i="1"/>
  <c r="E414" i="4"/>
  <c r="D409" i="1" s="1"/>
  <c r="D633" i="1"/>
  <c r="F291" i="4"/>
  <c r="C287" i="1"/>
  <c r="B278" i="9" l="1"/>
  <c r="I8" i="3"/>
  <c r="H287" i="1"/>
  <c r="G287" i="1"/>
  <c r="H633" i="1"/>
  <c r="G633" i="1"/>
  <c r="D642" i="4"/>
  <c r="F640" i="4"/>
  <c r="C634" i="1"/>
  <c r="D641" i="4"/>
  <c r="H408" i="1"/>
  <c r="G408" i="1"/>
  <c r="D635" i="1"/>
  <c r="E642" i="4"/>
  <c r="E645" i="4" s="1"/>
  <c r="D634" i="1"/>
  <c r="F415" i="4"/>
  <c r="C410" i="1"/>
  <c r="H409" i="1"/>
  <c r="G409" i="1"/>
  <c r="I18" i="3" l="1"/>
  <c r="D639" i="1"/>
  <c r="H634" i="1"/>
  <c r="G634" i="1"/>
  <c r="D646" i="4"/>
  <c r="F642" i="4"/>
  <c r="C636" i="1"/>
  <c r="E646" i="4"/>
  <c r="G276" i="9" s="1"/>
  <c r="E276" i="9" s="1"/>
  <c r="B276" i="9" s="1"/>
  <c r="D636" i="1"/>
  <c r="H410" i="1"/>
  <c r="G410" i="1"/>
  <c r="F641" i="4"/>
  <c r="D645" i="4"/>
  <c r="C635" i="1"/>
  <c r="H636" i="1" l="1"/>
  <c r="G636" i="1"/>
  <c r="I19" i="3"/>
  <c r="D640" i="1"/>
  <c r="H7" i="3" s="1"/>
  <c r="H635" i="1"/>
  <c r="G635" i="1"/>
  <c r="F645" i="4"/>
  <c r="C639" i="1"/>
  <c r="H18" i="3"/>
  <c r="C640" i="1"/>
  <c r="F646" i="4"/>
  <c r="H19" i="3"/>
  <c r="J3" i="9" l="1"/>
  <c r="G640" i="1"/>
  <c r="H640" i="1"/>
  <c r="H639" i="1"/>
  <c r="G639" i="1"/>
  <c r="G274" i="9" l="1"/>
  <c r="H274" i="9"/>
  <c r="M272" i="9"/>
  <c r="L272" i="9"/>
  <c r="H18" i="9"/>
  <c r="G18" i="9"/>
  <c r="J17" i="9"/>
  <c r="J8" i="9"/>
  <c r="G15" i="9"/>
  <c r="J5" i="9"/>
  <c r="L16" i="9"/>
  <c r="J6" i="9"/>
  <c r="I11" i="9"/>
  <c r="K6" i="9"/>
  <c r="J11" i="9"/>
  <c r="I7" i="9"/>
  <c r="J7" i="9"/>
  <c r="I12" i="9"/>
  <c r="I13" i="9"/>
  <c r="G17" i="9"/>
  <c r="I9" i="9"/>
  <c r="H16" i="9"/>
  <c r="I6" i="9"/>
  <c r="K12" i="9"/>
  <c r="I17" i="9"/>
  <c r="K13" i="9"/>
  <c r="K7" i="9"/>
  <c r="J9" i="9"/>
  <c r="K5" i="9"/>
  <c r="J10" i="9"/>
  <c r="K10" i="9"/>
  <c r="I5" i="9"/>
  <c r="K11" i="9"/>
  <c r="H17" i="9"/>
  <c r="K8" i="9"/>
  <c r="J13" i="9"/>
  <c r="K9" i="9"/>
  <c r="L15" i="9"/>
  <c r="I8" i="9"/>
  <c r="M15" i="9"/>
  <c r="J12" i="9"/>
  <c r="H15" i="9"/>
  <c r="M16" i="9"/>
  <c r="G16" i="9"/>
  <c r="E16" i="9" l="1"/>
  <c r="E5" i="9"/>
  <c r="B5" i="9" s="1"/>
  <c r="E17" i="9"/>
  <c r="B17" i="9" s="1"/>
  <c r="E7" i="9"/>
  <c r="B7" i="9" s="1"/>
  <c r="F272" i="9"/>
  <c r="E18" i="9"/>
  <c r="B18" i="9" s="1"/>
  <c r="E274" i="9"/>
  <c r="B274" i="9" s="1"/>
  <c r="E15" i="9"/>
  <c r="B272" i="9"/>
  <c r="F20" i="9"/>
  <c r="E8" i="9"/>
  <c r="B8" i="9" s="1"/>
  <c r="E6" i="9"/>
  <c r="B6" i="9" s="1"/>
  <c r="E13" i="9"/>
  <c r="B13" i="9" s="1"/>
  <c r="F16" i="9"/>
  <c r="B16" i="9" s="1"/>
  <c r="F15" i="9"/>
  <c r="E10" i="9"/>
  <c r="B10" i="9" s="1"/>
  <c r="E12" i="9"/>
  <c r="B12" i="9" s="1"/>
  <c r="E9" i="9"/>
  <c r="B9" i="9" s="1"/>
  <c r="E11" i="9"/>
  <c r="B11" i="9" s="1"/>
  <c r="E14" i="9" l="1"/>
  <c r="E20" i="9"/>
  <c r="I7" i="3" s="1"/>
  <c r="B15" i="9"/>
  <c r="E4"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<sst xmlns="http://schemas.openxmlformats.org/spreadsheetml/2006/main" count="4369" uniqueCount="3421">
  <si>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</si>
  <si>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</si>
  <si>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</si>
  <si>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</si>
  <si>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</si>
  <si>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</si>
  <si>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</si>
  <si>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</si>
  <si>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</si>
  <si>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</si>
  <si>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</si>
  <si>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</si>
  <si>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</si>
  <si>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</si>
  <si>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</si>
  <si>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</si>
  <si>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</si>
  <si>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</si>
  <si>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</si>
  <si>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</si>
  <si>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</si>
  <si>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</si>
  <si>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</si>
  <si>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</si>
  <si>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</si>
  <si>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</si>
  <si>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</si>
  <si>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</si>
  <si>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</si>
  <si>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</si>
  <si>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</si>
  <si>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STJEPANA RADIĆA, ČAGLIN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</si>
  <si>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</si>
  <si>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</si>
  <si>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</si>
  <si>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</si>
  <si>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</si>
  <si>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</si>
  <si>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</si>
  <si>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</si>
  <si>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</si>
  <si>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</si>
  <si>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</si>
  <si>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</si>
  <si>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</si>
  <si>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</si>
  <si>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</si>
  <si>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</si>
  <si>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</si>
  <si>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9675 - O.Š. STJEPANA RADIĆA, ČAGLIN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</si>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</sst>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815252.2</v>
      </c>
      <c r="D2" s="6">
        <f>'PR-RAS'!E6</f>
        <v>1124714.4200000002</v>
      </c>
      <c r="E2" s="6">
        <v>0</v>
      </c>
      <c r="F2" s="6">
        <v>0</v>
      </c>
      <c r="G2" s="7">
        <f t="shared" ref="G2:G264" si="0">(B2/1000)*(C2*1+D2*2)</f>
        <v>3064.6810399999999</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700992.41</v>
      </c>
      <c r="D46" s="1">
        <f>'PR-RAS'!E50</f>
        <v>936825.42</v>
      </c>
      <c r="E46" s="1">
        <v>0</v>
      </c>
      <c r="F46" s="1">
        <v>0</v>
      </c>
      <c r="G46" s="2">
        <f t="shared" si="0"/>
        <v>115858.94624999999</v>
      </c>
      <c r="H46" s="2">
        <f t="shared" si="1"/>
        <v>0.83000000007450581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700992.41</v>
      </c>
      <c r="D64" s="1">
        <f>'PR-RAS'!E68</f>
        <v>919431.82000000007</v>
      </c>
      <c r="E64" s="1">
        <v>0</v>
      </c>
      <c r="F64" s="1">
        <v>0</v>
      </c>
      <c r="G64" s="2">
        <f t="shared" si="0"/>
        <v>160010.93115000002</v>
      </c>
      <c r="H64" s="2">
        <f t="shared" si="1"/>
        <v>0.58999999996740371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696206.4</v>
      </c>
      <c r="D65" s="1">
        <f>'PR-RAS'!E69</f>
        <v>911147.64</v>
      </c>
      <c r="E65" s="1">
        <v>0</v>
      </c>
      <c r="F65" s="1">
        <v>0</v>
      </c>
      <c r="G65" s="2">
        <f t="shared" si="0"/>
        <v>161184.10752000002</v>
      </c>
      <c r="H65" s="2">
        <f t="shared" si="1"/>
        <v>0.76000000000931323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4786.01</v>
      </c>
      <c r="D66" s="1">
        <f>'PR-RAS'!E70</f>
        <v>8284.18</v>
      </c>
      <c r="E66" s="1">
        <v>0</v>
      </c>
      <c r="F66" s="1">
        <v>0</v>
      </c>
      <c r="G66" s="2">
        <f t="shared" si="0"/>
        <v>1388.0340500000002</v>
      </c>
      <c r="H66" s="2">
        <f t="shared" si="1"/>
        <v>0.19000000000050932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17393.599999999999</v>
      </c>
      <c r="E70" s="1">
        <v>0</v>
      </c>
      <c r="F70" s="1">
        <v>0</v>
      </c>
      <c r="G70" s="2">
        <f t="shared" si="0"/>
        <v>2400.3168000000001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17393.599999999999</v>
      </c>
      <c r="E71" s="1">
        <v>0</v>
      </c>
      <c r="F71" s="1">
        <v>0</v>
      </c>
      <c r="G71" s="2">
        <f t="shared" si="0"/>
        <v>2435.1039999999998</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1014</v>
      </c>
      <c r="D120" s="1">
        <f>'PR-RAS'!E124</f>
        <v>928.5</v>
      </c>
      <c r="E120" s="1">
        <v>0</v>
      </c>
      <c r="F120" s="1">
        <v>0</v>
      </c>
      <c r="G120" s="2">
        <f t="shared" si="0"/>
        <v>341.649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124.76</v>
      </c>
      <c r="D121" s="1">
        <f>'PR-RAS'!E125</f>
        <v>36.64</v>
      </c>
      <c r="E121" s="1">
        <v>0</v>
      </c>
      <c r="F121" s="1">
        <v>0</v>
      </c>
      <c r="G121" s="2">
        <f t="shared" si="0"/>
        <v>23.764800000000001</v>
      </c>
      <c r="H121" s="2">
        <f t="shared" si="1"/>
        <v>0.59999999999999432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124.76</v>
      </c>
      <c r="D122" s="1">
        <f>'PR-RAS'!E126</f>
        <v>36.64</v>
      </c>
      <c r="E122" s="1">
        <v>0</v>
      </c>
      <c r="F122" s="1">
        <v>0</v>
      </c>
      <c r="G122" s="2">
        <f t="shared" si="0"/>
        <v>23.962840000000003</v>
      </c>
      <c r="H122" s="2">
        <f t="shared" si="1"/>
        <v>0.59999999999999432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889.24</v>
      </c>
      <c r="D124" s="1">
        <f>'PR-RAS'!E128</f>
        <v>891.86</v>
      </c>
      <c r="E124" s="1">
        <v>0</v>
      </c>
      <c r="F124" s="1">
        <v>0</v>
      </c>
      <c r="G124" s="2">
        <f t="shared" si="0"/>
        <v>328.77408000000003</v>
      </c>
      <c r="H124" s="2">
        <f t="shared" si="1"/>
        <v>0.37999999999999545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889.24</v>
      </c>
      <c r="D125" s="1">
        <f>'PR-RAS'!E129</f>
        <v>891.86</v>
      </c>
      <c r="E125" s="1">
        <v>0</v>
      </c>
      <c r="F125" s="1">
        <v>0</v>
      </c>
      <c r="G125" s="2">
        <f t="shared" si="0"/>
        <v>331.44704000000002</v>
      </c>
      <c r="H125" s="2">
        <f t="shared" si="1"/>
        <v>0.37999999999999545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112980.34</v>
      </c>
      <c r="D129" s="1">
        <f>'PR-RAS'!E133</f>
        <v>186730.88</v>
      </c>
      <c r="E129" s="1">
        <v>0</v>
      </c>
      <c r="F129" s="1">
        <v>0</v>
      </c>
      <c r="G129" s="2">
        <f t="shared" si="0"/>
        <v>62264.588799999998</v>
      </c>
      <c r="H129" s="2">
        <f t="shared" si="1"/>
        <v>0.45999999999185093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112980.34</v>
      </c>
      <c r="D130" s="1">
        <f>'PR-RAS'!E134</f>
        <v>186730.88</v>
      </c>
      <c r="E130" s="1">
        <v>0</v>
      </c>
      <c r="F130" s="1">
        <v>0</v>
      </c>
      <c r="G130" s="2">
        <f t="shared" si="0"/>
        <v>62751.030899999998</v>
      </c>
      <c r="H130" s="2">
        <f t="shared" si="1"/>
        <v>0.45999999999185093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76013.39</v>
      </c>
      <c r="D131" s="1">
        <f>'PR-RAS'!E135</f>
        <v>93641.57</v>
      </c>
      <c r="E131" s="1">
        <v>0</v>
      </c>
      <c r="F131" s="1">
        <v>0</v>
      </c>
      <c r="G131" s="2">
        <f t="shared" si="0"/>
        <v>34228.548900000002</v>
      </c>
      <c r="H131" s="2">
        <f t="shared" si="1"/>
        <v>0.819999999992433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36966.949999999997</v>
      </c>
      <c r="D132" s="1">
        <f>'PR-RAS'!E136</f>
        <v>93089.31</v>
      </c>
      <c r="E132" s="1">
        <v>0</v>
      </c>
      <c r="F132" s="1">
        <v>0</v>
      </c>
      <c r="G132" s="2">
        <f t="shared" si="0"/>
        <v>29232.069670000001</v>
      </c>
      <c r="H132" s="2">
        <f t="shared" si="1"/>
        <v>0.36000000000058208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265.45</v>
      </c>
      <c r="D135" s="1">
        <f>'PR-RAS'!E139</f>
        <v>229.62</v>
      </c>
      <c r="E135" s="1">
        <v>0</v>
      </c>
      <c r="F135" s="1">
        <v>0</v>
      </c>
      <c r="G135" s="2">
        <f t="shared" si="0"/>
        <v>97.108460000000008</v>
      </c>
      <c r="H135" s="2">
        <f t="shared" si="1"/>
        <v>0.82999999999998408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265.45</v>
      </c>
      <c r="D146" s="1">
        <f>'PR-RAS'!E150</f>
        <v>229.62</v>
      </c>
      <c r="E146" s="1">
        <v>0</v>
      </c>
      <c r="F146" s="1">
        <v>0</v>
      </c>
      <c r="G146" s="2">
        <f t="shared" si="0"/>
        <v>105.08005</v>
      </c>
      <c r="H146" s="2">
        <f t="shared" si="1"/>
        <v>0.82999999999998408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781916.12</v>
      </c>
      <c r="D147" s="1">
        <f>'PR-RAS'!E151</f>
        <v>974967.64000000013</v>
      </c>
      <c r="E147" s="1">
        <v>0</v>
      </c>
      <c r="F147" s="1">
        <v>0</v>
      </c>
      <c r="G147" s="2">
        <f t="shared" si="0"/>
        <v>398850.30440000002</v>
      </c>
      <c r="H147" s="2">
        <f t="shared" si="1"/>
        <v>0.47999999986495823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639670.98</v>
      </c>
      <c r="D148" s="1">
        <f>'PR-RAS'!E152</f>
        <v>759392.55</v>
      </c>
      <c r="E148" s="1">
        <v>0</v>
      </c>
      <c r="F148" s="1">
        <v>0</v>
      </c>
      <c r="G148" s="2">
        <f t="shared" si="0"/>
        <v>317293.04375999997</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531123.92000000004</v>
      </c>
      <c r="D149" s="1">
        <f>'PR-RAS'!E153</f>
        <v>627461.9</v>
      </c>
      <c r="E149" s="1">
        <v>0</v>
      </c>
      <c r="F149" s="1">
        <v>0</v>
      </c>
      <c r="G149" s="2">
        <f t="shared" si="0"/>
        <v>264335.06255999999</v>
      </c>
      <c r="H149" s="2">
        <f t="shared" si="1"/>
        <v>0.17999999993480742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515260.33</v>
      </c>
      <c r="D150" s="1">
        <f>'PR-RAS'!E154</f>
        <v>608156.49</v>
      </c>
      <c r="E150" s="1">
        <v>0</v>
      </c>
      <c r="F150" s="1">
        <v>0</v>
      </c>
      <c r="G150" s="2">
        <f t="shared" si="0"/>
        <v>258004.42319</v>
      </c>
      <c r="H150" s="2">
        <f t="shared" si="1"/>
        <v>0.82000000000698492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5577.2</v>
      </c>
      <c r="D152" s="1">
        <f>'PR-RAS'!E156</f>
        <v>8751.51</v>
      </c>
      <c r="E152" s="1">
        <v>0</v>
      </c>
      <c r="F152" s="1">
        <v>0</v>
      </c>
      <c r="G152" s="2">
        <f t="shared" si="0"/>
        <v>3485.1132200000002</v>
      </c>
      <c r="H152" s="2">
        <f t="shared" si="1"/>
        <v>0.68999999999959982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10286.39</v>
      </c>
      <c r="D153" s="1">
        <f>'PR-RAS'!E157</f>
        <v>10553.9</v>
      </c>
      <c r="E153" s="1">
        <v>0</v>
      </c>
      <c r="F153" s="1">
        <v>0</v>
      </c>
      <c r="G153" s="2">
        <f t="shared" si="0"/>
        <v>4771.9168799999998</v>
      </c>
      <c r="H153" s="2">
        <f t="shared" si="1"/>
        <v>0.48999999999978172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24584.69</v>
      </c>
      <c r="D154" s="1">
        <f>'PR-RAS'!E158</f>
        <v>28394.87</v>
      </c>
      <c r="E154" s="1">
        <v>0</v>
      </c>
      <c r="F154" s="1">
        <v>0</v>
      </c>
      <c r="G154" s="2">
        <f t="shared" si="0"/>
        <v>12450.287789999998</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83962.37</v>
      </c>
      <c r="D155" s="1">
        <f>'PR-RAS'!E159</f>
        <v>103535.78</v>
      </c>
      <c r="E155" s="1">
        <v>0</v>
      </c>
      <c r="F155" s="1">
        <v>0</v>
      </c>
      <c r="G155" s="2">
        <f t="shared" si="0"/>
        <v>44819.22522</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83892.18</v>
      </c>
      <c r="D157" s="1">
        <f>'PR-RAS'!E161</f>
        <v>103530.14</v>
      </c>
      <c r="E157" s="1">
        <v>0</v>
      </c>
      <c r="F157" s="1">
        <v>0</v>
      </c>
      <c r="G157" s="2">
        <f t="shared" si="0"/>
        <v>45388.583759999994</v>
      </c>
      <c r="H157" s="2">
        <f t="shared" si="1"/>
        <v>0.319999999992433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70.19</v>
      </c>
      <c r="D158" s="1">
        <f>'PR-RAS'!E162</f>
        <v>5.64</v>
      </c>
      <c r="E158" s="1">
        <v>0</v>
      </c>
      <c r="F158" s="1">
        <v>0</v>
      </c>
      <c r="G158" s="2">
        <f t="shared" si="0"/>
        <v>12.790789999999999</v>
      </c>
      <c r="H158" s="2">
        <f t="shared" si="1"/>
        <v>0.54999999999999805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136034.88</v>
      </c>
      <c r="D159" s="1">
        <f>'PR-RAS'!E163</f>
        <v>195631.44000000003</v>
      </c>
      <c r="E159" s="1">
        <v>0</v>
      </c>
      <c r="F159" s="1">
        <v>0</v>
      </c>
      <c r="G159" s="2">
        <f t="shared" si="0"/>
        <v>83313.04608</v>
      </c>
      <c r="H159" s="2">
        <f t="shared" si="1"/>
        <v>0.56000000002677552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43405.770000000004</v>
      </c>
      <c r="D160" s="1">
        <f>'PR-RAS'!E164</f>
        <v>54191.91</v>
      </c>
      <c r="E160" s="1">
        <v>0</v>
      </c>
      <c r="F160" s="1">
        <v>0</v>
      </c>
      <c r="G160" s="2">
        <f t="shared" si="0"/>
        <v>24134.544810000003</v>
      </c>
      <c r="H160" s="2">
        <f t="shared" si="1"/>
        <v>0.319999999992433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2259.2600000000002</v>
      </c>
      <c r="D161" s="1">
        <f>'PR-RAS'!E165</f>
        <v>5979.85</v>
      </c>
      <c r="E161" s="1">
        <v>0</v>
      </c>
      <c r="F161" s="1">
        <v>0</v>
      </c>
      <c r="G161" s="2">
        <f t="shared" si="0"/>
        <v>2275.0336000000002</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40843.9</v>
      </c>
      <c r="D162" s="1">
        <f>'PR-RAS'!E166</f>
        <v>45465.73</v>
      </c>
      <c r="E162" s="1">
        <v>0</v>
      </c>
      <c r="F162" s="1">
        <v>0</v>
      </c>
      <c r="G162" s="2">
        <f t="shared" si="0"/>
        <v>21215.832960000003</v>
      </c>
      <c r="H162" s="2">
        <f t="shared" si="1"/>
        <v>0.36999999999534339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302.61</v>
      </c>
      <c r="D163" s="1">
        <f>'PR-RAS'!E167</f>
        <v>341.93</v>
      </c>
      <c r="E163" s="1">
        <v>0</v>
      </c>
      <c r="F163" s="1">
        <v>0</v>
      </c>
      <c r="G163" s="2">
        <f t="shared" si="0"/>
        <v>159.80814000000001</v>
      </c>
      <c r="H163" s="2">
        <f t="shared" si="1"/>
        <v>0.45999999999997954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2404.4</v>
      </c>
      <c r="E164" s="1">
        <v>0</v>
      </c>
      <c r="F164" s="1">
        <v>0</v>
      </c>
      <c r="G164" s="2">
        <f t="shared" si="0"/>
        <v>783.83440000000007</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58372.480000000003</v>
      </c>
      <c r="D165" s="1">
        <f>'PR-RAS'!E169</f>
        <v>105662.68000000001</v>
      </c>
      <c r="E165" s="1">
        <v>0</v>
      </c>
      <c r="F165" s="1">
        <v>0</v>
      </c>
      <c r="G165" s="2">
        <f t="shared" si="0"/>
        <v>44230.44576000001</v>
      </c>
      <c r="H165" s="2">
        <f t="shared" si="1"/>
        <v>0.79999999999563443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7828.78</v>
      </c>
      <c r="D166" s="1">
        <f>'PR-RAS'!E170</f>
        <v>11624.33</v>
      </c>
      <c r="E166" s="1">
        <v>0</v>
      </c>
      <c r="F166" s="1">
        <v>0</v>
      </c>
      <c r="G166" s="2">
        <f t="shared" si="0"/>
        <v>5127.7776000000003</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18589.5</v>
      </c>
      <c r="D167" s="1">
        <f>'PR-RAS'!E171</f>
        <v>32900.89</v>
      </c>
      <c r="E167" s="1">
        <v>0</v>
      </c>
      <c r="F167" s="1">
        <v>0</v>
      </c>
      <c r="G167" s="2">
        <f t="shared" si="0"/>
        <v>14008.95248</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27789.55</v>
      </c>
      <c r="D168" s="1">
        <f>'PR-RAS'!E172</f>
        <v>53884.11</v>
      </c>
      <c r="E168" s="1">
        <v>0</v>
      </c>
      <c r="F168" s="1">
        <v>0</v>
      </c>
      <c r="G168" s="2">
        <f t="shared" si="0"/>
        <v>22638.14759</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1285.3699999999999</v>
      </c>
      <c r="D169" s="1">
        <f>'PR-RAS'!E173</f>
        <v>2108.7199999999998</v>
      </c>
      <c r="E169" s="1">
        <v>0</v>
      </c>
      <c r="F169" s="1">
        <v>0</v>
      </c>
      <c r="G169" s="2">
        <f t="shared" si="0"/>
        <v>924.47208000000001</v>
      </c>
      <c r="H169" s="2">
        <f t="shared" si="1"/>
        <v>0.65000000000009095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2510.9699999999998</v>
      </c>
      <c r="D170" s="1">
        <f>'PR-RAS'!E174</f>
        <v>4652.4399999999996</v>
      </c>
      <c r="E170" s="1">
        <v>0</v>
      </c>
      <c r="F170" s="1">
        <v>0</v>
      </c>
      <c r="G170" s="2">
        <f t="shared" si="0"/>
        <v>1996.8786499999999</v>
      </c>
      <c r="H170" s="2">
        <f t="shared" si="1"/>
        <v>0.46999999999979991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368.31</v>
      </c>
      <c r="D172" s="1">
        <f>'PR-RAS'!E176</f>
        <v>492.19</v>
      </c>
      <c r="E172" s="1">
        <v>0</v>
      </c>
      <c r="F172" s="1">
        <v>0</v>
      </c>
      <c r="G172" s="2">
        <f t="shared" si="0"/>
        <v>231.30999000000003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13915.58</v>
      </c>
      <c r="D173" s="1">
        <f>'PR-RAS'!E177</f>
        <v>14045.25</v>
      </c>
      <c r="E173" s="1">
        <v>0</v>
      </c>
      <c r="F173" s="1">
        <v>0</v>
      </c>
      <c r="G173" s="2">
        <f t="shared" si="0"/>
        <v>7225.04576</v>
      </c>
      <c r="H173" s="2">
        <f t="shared" si="1"/>
        <v>0.67000000000007276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1606.49</v>
      </c>
      <c r="D174" s="1">
        <f>'PR-RAS'!E178</f>
        <v>2577.33</v>
      </c>
      <c r="E174" s="1">
        <v>0</v>
      </c>
      <c r="F174" s="1">
        <v>0</v>
      </c>
      <c r="G174" s="2">
        <f t="shared" si="0"/>
        <v>1169.6789499999998</v>
      </c>
      <c r="H174" s="2">
        <f t="shared" si="1"/>
        <v>0.81999999999993634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2775.37</v>
      </c>
      <c r="D175" s="1">
        <f>'PR-RAS'!E179</f>
        <v>1781.34</v>
      </c>
      <c r="E175" s="1">
        <v>0</v>
      </c>
      <c r="F175" s="1">
        <v>0</v>
      </c>
      <c r="G175" s="2">
        <f t="shared" si="0"/>
        <v>1102.8206999999998</v>
      </c>
      <c r="H175" s="2">
        <f t="shared" si="1"/>
        <v>0.70999999999980901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4083.68</v>
      </c>
      <c r="D177" s="1">
        <f>'PR-RAS'!E181</f>
        <v>4586.1400000000003</v>
      </c>
      <c r="E177" s="1">
        <v>0</v>
      </c>
      <c r="F177" s="1">
        <v>0</v>
      </c>
      <c r="G177" s="2">
        <f t="shared" si="0"/>
        <v>2333.0489600000001</v>
      </c>
      <c r="H177" s="2">
        <f t="shared" si="1"/>
        <v>0.46000000000049113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1791.35</v>
      </c>
      <c r="D179" s="1">
        <f>'PR-RAS'!E183</f>
        <v>1986.6</v>
      </c>
      <c r="E179" s="1">
        <v>0</v>
      </c>
      <c r="F179" s="1">
        <v>0</v>
      </c>
      <c r="G179" s="2">
        <f t="shared" si="0"/>
        <v>1026.0898999999997</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929.06</v>
      </c>
      <c r="D180" s="1">
        <f>'PR-RAS'!E184</f>
        <v>0</v>
      </c>
      <c r="E180" s="1">
        <v>0</v>
      </c>
      <c r="F180" s="1">
        <v>0</v>
      </c>
      <c r="G180" s="2">
        <f t="shared" si="0"/>
        <v>166.30174</v>
      </c>
      <c r="H180" s="2">
        <f t="shared" si="1"/>
        <v>5.999999999994543E-2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2062.6</v>
      </c>
      <c r="D181" s="1">
        <f>'PR-RAS'!E185</f>
        <v>2392.88</v>
      </c>
      <c r="E181" s="1">
        <v>0</v>
      </c>
      <c r="F181" s="1">
        <v>0</v>
      </c>
      <c r="G181" s="2">
        <f t="shared" si="0"/>
        <v>1232.7048</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667.03</v>
      </c>
      <c r="D182" s="1">
        <f>'PR-RAS'!E186</f>
        <v>720.96</v>
      </c>
      <c r="E182" s="1">
        <v>0</v>
      </c>
      <c r="F182" s="1">
        <v>0</v>
      </c>
      <c r="G182" s="2">
        <f t="shared" si="0"/>
        <v>381.71994999999998</v>
      </c>
      <c r="H182" s="2">
        <f t="shared" si="1"/>
        <v>6.9999999999936335E-2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20341.05</v>
      </c>
      <c r="D184" s="1">
        <f>'PR-RAS'!E188</f>
        <v>21731.599999999999</v>
      </c>
      <c r="E184" s="1">
        <v>0</v>
      </c>
      <c r="F184" s="1">
        <v>0</v>
      </c>
      <c r="G184" s="2">
        <f t="shared" si="0"/>
        <v>11676.177749999999</v>
      </c>
      <c r="H184" s="2">
        <f t="shared" si="1"/>
        <v>0.4500000000007276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711.93</v>
      </c>
      <c r="D187" s="1">
        <f>'PR-RAS'!E191</f>
        <v>768.21</v>
      </c>
      <c r="E187" s="1">
        <v>0</v>
      </c>
      <c r="F187" s="1">
        <v>0</v>
      </c>
      <c r="G187" s="2">
        <f t="shared" si="0"/>
        <v>418.19309999999996</v>
      </c>
      <c r="H187" s="2">
        <f t="shared" si="1"/>
        <v>0.2800000000000864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13.27</v>
      </c>
      <c r="E188" s="1">
        <v>0</v>
      </c>
      <c r="F188" s="1">
        <v>0</v>
      </c>
      <c r="G188" s="2">
        <f t="shared" si="0"/>
        <v>17.372300000000003</v>
      </c>
      <c r="H188" s="2">
        <f t="shared" si="1"/>
        <v>0.62999999999999901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2322.3200000000002</v>
      </c>
      <c r="D189" s="1">
        <f>'PR-RAS'!E193</f>
        <v>1783.56</v>
      </c>
      <c r="E189" s="1">
        <v>0</v>
      </c>
      <c r="F189" s="1">
        <v>0</v>
      </c>
      <c r="G189" s="2">
        <f t="shared" si="0"/>
        <v>1107.2147200000002</v>
      </c>
      <c r="H189" s="2">
        <f t="shared" si="1"/>
        <v>0.76000000000021828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4567.72</v>
      </c>
      <c r="D190" s="1">
        <f>'PR-RAS'!E194</f>
        <v>186.64</v>
      </c>
      <c r="E190" s="1">
        <v>0</v>
      </c>
      <c r="F190" s="1">
        <v>0</v>
      </c>
      <c r="G190" s="2">
        <f t="shared" si="0"/>
        <v>933.84900000000005</v>
      </c>
      <c r="H190" s="2">
        <f t="shared" si="1"/>
        <v>0.63999999999975898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12672.72</v>
      </c>
      <c r="D191" s="1">
        <f>'PR-RAS'!E195</f>
        <v>18979.919999999998</v>
      </c>
      <c r="E191" s="1">
        <v>0</v>
      </c>
      <c r="F191" s="1">
        <v>0</v>
      </c>
      <c r="G191" s="2">
        <f t="shared" si="0"/>
        <v>9620.1864000000005</v>
      </c>
      <c r="H191" s="2">
        <f t="shared" si="1"/>
        <v>0.36000000000240107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3062.38</v>
      </c>
      <c r="D192" s="1">
        <f>'PR-RAS'!E196</f>
        <v>135.77000000000001</v>
      </c>
      <c r="E192" s="1">
        <v>0</v>
      </c>
      <c r="F192" s="1">
        <v>0</v>
      </c>
      <c r="G192" s="2">
        <f t="shared" si="0"/>
        <v>636.77872000000002</v>
      </c>
      <c r="H192" s="2">
        <f t="shared" si="1"/>
        <v>0.61000000000009891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3062.38</v>
      </c>
      <c r="D206" s="1">
        <f>'PR-RAS'!E210</f>
        <v>135.77000000000001</v>
      </c>
      <c r="E206" s="1">
        <v>0</v>
      </c>
      <c r="F206" s="1">
        <v>0</v>
      </c>
      <c r="G206" s="2">
        <f t="shared" si="0"/>
        <v>683.45359999999994</v>
      </c>
      <c r="H206" s="2">
        <f t="shared" si="1"/>
        <v>0.61000000000009891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3062.38</v>
      </c>
      <c r="D209" s="1">
        <f>'PR-RAS'!E213</f>
        <v>135.77000000000001</v>
      </c>
      <c r="E209" s="1">
        <v>0</v>
      </c>
      <c r="F209" s="1">
        <v>0</v>
      </c>
      <c r="G209" s="2">
        <f t="shared" si="0"/>
        <v>693.45535999999993</v>
      </c>
      <c r="H209" s="2">
        <f t="shared" si="1"/>
        <v>0.61000000000009891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3147.88</v>
      </c>
      <c r="D248" s="1">
        <f>'PR-RAS'!E252</f>
        <v>19508.87</v>
      </c>
      <c r="E248" s="1">
        <v>0</v>
      </c>
      <c r="F248" s="1">
        <v>0</v>
      </c>
      <c r="G248" s="2">
        <f t="shared" si="0"/>
        <v>10414.90814</v>
      </c>
      <c r="H248" s="2">
        <f t="shared" si="1"/>
        <v>0.25000000000090949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3147.88</v>
      </c>
      <c r="D255" s="1">
        <f>'PR-RAS'!E259</f>
        <v>19508.87</v>
      </c>
      <c r="E255" s="1">
        <v>0</v>
      </c>
      <c r="F255" s="1">
        <v>0</v>
      </c>
      <c r="G255" s="2">
        <f t="shared" si="0"/>
        <v>10710.06748</v>
      </c>
      <c r="H255" s="2">
        <f t="shared" si="1"/>
        <v>0.25000000000090949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3147.88</v>
      </c>
      <c r="D257" s="1">
        <f>'PR-RAS'!E261</f>
        <v>19508.87</v>
      </c>
      <c r="E257" s="1">
        <v>0</v>
      </c>
      <c r="F257" s="1">
        <v>0</v>
      </c>
      <c r="G257" s="2">
        <f t="shared" si="0"/>
        <v>10794.398719999999</v>
      </c>
      <c r="H257" s="2">
        <f t="shared" si="1"/>
        <v>0.25000000000090949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299.01</v>
      </c>
      <c r="E259" s="1">
        <v>0</v>
      </c>
      <c r="F259" s="1">
        <v>0</v>
      </c>
      <c r="G259" s="2">
        <f t="shared" si="0"/>
        <v>154.28916000000001</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299.01</v>
      </c>
      <c r="E260" s="1">
        <v>0</v>
      </c>
      <c r="F260" s="1">
        <v>0</v>
      </c>
      <c r="G260" s="2">
        <f t="shared" si="0"/>
        <v>154.88718</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299.01</v>
      </c>
      <c r="E262" s="1">
        <v>0</v>
      </c>
      <c r="F262" s="1">
        <v>0</v>
      </c>
      <c r="G262" s="2">
        <f t="shared" si="0"/>
        <v>156.08322000000001</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781916.12</v>
      </c>
      <c r="D285" s="1">
        <f>'PR-RAS'!E289</f>
        <v>974967.64000000013</v>
      </c>
      <c r="E285" s="1">
        <v>0</v>
      </c>
      <c r="F285" s="1">
        <v>0</v>
      </c>
      <c r="G285" s="2">
        <f t="shared" si="8"/>
        <v>775845.79760000005</v>
      </c>
      <c r="H285" s="2">
        <f t="shared" si="9"/>
        <v>0.47999999986495823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33336.079999999958</v>
      </c>
      <c r="D286" s="1">
        <f>'PR-RAS'!E290</f>
        <v>149746.78000000003</v>
      </c>
      <c r="E286" s="1">
        <v>0</v>
      </c>
      <c r="F286" s="1">
        <v>0</v>
      </c>
      <c r="G286" s="2">
        <f t="shared" si="8"/>
        <v>94856.44739999999</v>
      </c>
      <c r="H286" s="2">
        <f t="shared" si="9"/>
        <v>0.29999999993015081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23819.25</v>
      </c>
      <c r="D288" s="1">
        <f>'PR-RAS'!E292</f>
        <v>11433.95</v>
      </c>
      <c r="E288" s="1">
        <v>0</v>
      </c>
      <c r="F288" s="1">
        <v>0</v>
      </c>
      <c r="G288" s="2">
        <f t="shared" si="8"/>
        <v>13399.21205</v>
      </c>
      <c r="H288" s="2">
        <f t="shared" si="9"/>
        <v>0.2999999999992724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36.64</v>
      </c>
      <c r="E290" s="1">
        <v>0</v>
      </c>
      <c r="F290" s="1">
        <v>0</v>
      </c>
      <c r="G290" s="2">
        <f t="shared" si="8"/>
        <v>21.17792</v>
      </c>
      <c r="H290" s="2">
        <f t="shared" si="9"/>
        <v>0.35999999999999943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1765.21</v>
      </c>
      <c r="D293" s="1">
        <f>'PR-RAS'!E298</f>
        <v>0</v>
      </c>
      <c r="E293" s="1">
        <v>0</v>
      </c>
      <c r="F293" s="1">
        <v>0</v>
      </c>
      <c r="G293" s="2">
        <f t="shared" si="8"/>
        <v>515.44132000000002</v>
      </c>
      <c r="H293" s="2">
        <f t="shared" si="9"/>
        <v>0.21000000000003638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1765.21</v>
      </c>
      <c r="D294" s="1">
        <f>'PR-RAS'!E299</f>
        <v>0</v>
      </c>
      <c r="E294" s="1">
        <v>0</v>
      </c>
      <c r="F294" s="1">
        <v>0</v>
      </c>
      <c r="G294" s="2">
        <f t="shared" si="8"/>
        <v>517.20652999999993</v>
      </c>
      <c r="H294" s="2">
        <f t="shared" si="9"/>
        <v>0.21000000000003638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1765.21</v>
      </c>
      <c r="D295" s="1">
        <f>'PR-RAS'!E300</f>
        <v>0</v>
      </c>
      <c r="E295" s="1">
        <v>0</v>
      </c>
      <c r="F295" s="1">
        <v>0</v>
      </c>
      <c r="G295" s="2">
        <f t="shared" si="8"/>
        <v>518.97173999999995</v>
      </c>
      <c r="H295" s="2">
        <f t="shared" si="9"/>
        <v>0.21000000000003638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1765.21</v>
      </c>
      <c r="D296" s="1">
        <f>'PR-RAS'!E301</f>
        <v>0</v>
      </c>
      <c r="E296" s="1">
        <v>0</v>
      </c>
      <c r="F296" s="1">
        <v>0</v>
      </c>
      <c r="G296" s="2">
        <f t="shared" si="8"/>
        <v>520.73694999999998</v>
      </c>
      <c r="H296" s="2">
        <f t="shared" si="9"/>
        <v>0.21000000000003638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45493.75</v>
      </c>
      <c r="D345" s="1">
        <f>'PR-RAS'!E350</f>
        <v>111904.36</v>
      </c>
      <c r="E345" s="1">
        <v>0</v>
      </c>
      <c r="F345" s="1">
        <v>0</v>
      </c>
      <c r="G345" s="2">
        <f t="shared" si="8"/>
        <v>92640.049679999982</v>
      </c>
      <c r="H345" s="2">
        <f t="shared" si="9"/>
        <v>0.61000000000058208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35534.229999999996</v>
      </c>
      <c r="D358" s="1">
        <f>'PR-RAS'!E363</f>
        <v>27958.98</v>
      </c>
      <c r="E358" s="1">
        <v>0</v>
      </c>
      <c r="F358" s="1">
        <v>0</v>
      </c>
      <c r="G358" s="2">
        <f t="shared" si="8"/>
        <v>32648.431829999998</v>
      </c>
      <c r="H358" s="2">
        <f t="shared" si="9"/>
        <v>0.24999999999636202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30300.82</v>
      </c>
      <c r="D364" s="1">
        <f>'PR-RAS'!E369</f>
        <v>17521.09</v>
      </c>
      <c r="E364" s="1">
        <v>0</v>
      </c>
      <c r="F364" s="1">
        <v>0</v>
      </c>
      <c r="G364" s="2">
        <f t="shared" si="8"/>
        <v>23719.508999999998</v>
      </c>
      <c r="H364" s="2">
        <f t="shared" si="9"/>
        <v>0.27000000000043656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1990.84</v>
      </c>
      <c r="D365" s="1">
        <f>'PR-RAS'!E370</f>
        <v>8894.25</v>
      </c>
      <c r="E365" s="1">
        <v>0</v>
      </c>
      <c r="F365" s="1">
        <v>0</v>
      </c>
      <c r="G365" s="2">
        <f t="shared" si="8"/>
        <v>7199.67976</v>
      </c>
      <c r="H365" s="2">
        <f t="shared" si="9"/>
        <v>0.41000000000008185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27698.13</v>
      </c>
      <c r="D367" s="1">
        <f>'PR-RAS'!E372</f>
        <v>0</v>
      </c>
      <c r="E367" s="1">
        <v>0</v>
      </c>
      <c r="F367" s="1">
        <v>0</v>
      </c>
      <c r="G367" s="2">
        <f t="shared" si="8"/>
        <v>10137.515579999999</v>
      </c>
      <c r="H367" s="2">
        <f t="shared" si="9"/>
        <v>0.13000000000101863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611.85</v>
      </c>
      <c r="D369" s="1">
        <f>'PR-RAS'!E374</f>
        <v>3986.25</v>
      </c>
      <c r="E369" s="1">
        <v>0</v>
      </c>
      <c r="F369" s="1">
        <v>0</v>
      </c>
      <c r="G369" s="2">
        <f t="shared" si="8"/>
        <v>3159.0408000000002</v>
      </c>
      <c r="H369" s="2">
        <f t="shared" si="9"/>
        <v>0.39999999999997726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189.28</v>
      </c>
      <c r="E370" s="1">
        <v>0</v>
      </c>
      <c r="F370" s="1">
        <v>0</v>
      </c>
      <c r="G370" s="2">
        <f t="shared" si="8"/>
        <v>139.68863999999999</v>
      </c>
      <c r="H370" s="2">
        <f t="shared" si="9"/>
        <v>0.28000000000000114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4451.3100000000004</v>
      </c>
      <c r="E371" s="1">
        <v>0</v>
      </c>
      <c r="F371" s="1">
        <v>0</v>
      </c>
      <c r="G371" s="2">
        <f t="shared" si="8"/>
        <v>3293.9694000000004</v>
      </c>
      <c r="H371" s="2">
        <f t="shared" si="9"/>
        <v>0.31000000000040018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5233.41</v>
      </c>
      <c r="D378" s="1">
        <f>'PR-RAS'!E383</f>
        <v>9886.82</v>
      </c>
      <c r="E378" s="1">
        <v>0</v>
      </c>
      <c r="F378" s="1">
        <v>0</v>
      </c>
      <c r="G378" s="2">
        <f t="shared" si="8"/>
        <v>9427.6578499999996</v>
      </c>
      <c r="H378" s="2">
        <f t="shared" si="9"/>
        <v>0.59000000000014552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5233.41</v>
      </c>
      <c r="D379" s="1">
        <f>'PR-RAS'!E384</f>
        <v>9886.82</v>
      </c>
      <c r="E379" s="1">
        <v>0</v>
      </c>
      <c r="F379" s="1">
        <v>0</v>
      </c>
      <c r="G379" s="2">
        <f t="shared" si="8"/>
        <v>9452.6648999999998</v>
      </c>
      <c r="H379" s="2">
        <f t="shared" si="9"/>
        <v>0.59000000000014552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551.07000000000005</v>
      </c>
      <c r="E386" s="1">
        <v>0</v>
      </c>
      <c r="F386" s="1">
        <v>0</v>
      </c>
      <c r="G386" s="2">
        <f t="shared" si="8"/>
        <v>424.32390000000004</v>
      </c>
      <c r="H386" s="2">
        <f t="shared" si="9"/>
        <v>7.0000000000050022E-2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551.07000000000005</v>
      </c>
      <c r="E388" s="1">
        <v>0</v>
      </c>
      <c r="F388" s="1">
        <v>0</v>
      </c>
      <c r="G388" s="2">
        <f t="shared" si="8"/>
        <v>426.52818000000008</v>
      </c>
      <c r="H388" s="2">
        <f t="shared" si="9"/>
        <v>7.0000000000050022E-2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9959.52</v>
      </c>
      <c r="D397" s="1">
        <f>'PR-RAS'!E402</f>
        <v>83945.38</v>
      </c>
      <c r="E397" s="1">
        <v>0</v>
      </c>
      <c r="F397" s="1">
        <v>0</v>
      </c>
      <c r="G397" s="2">
        <f t="shared" si="8"/>
        <v>70428.710879999999</v>
      </c>
      <c r="H397" s="2">
        <f t="shared" si="9"/>
        <v>0.86000000000422006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9959.52</v>
      </c>
      <c r="D398" s="1">
        <f>'PR-RAS'!E403</f>
        <v>83945.38</v>
      </c>
      <c r="E398" s="1">
        <v>0</v>
      </c>
      <c r="F398" s="1">
        <v>0</v>
      </c>
      <c r="G398" s="2">
        <f t="shared" si="8"/>
        <v>70606.561159999997</v>
      </c>
      <c r="H398" s="2">
        <f t="shared" si="9"/>
        <v>0.86000000000422006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43728.54</v>
      </c>
      <c r="D403" s="1">
        <f>'PR-RAS'!E408</f>
        <v>111904.36</v>
      </c>
      <c r="E403" s="1">
        <v>0</v>
      </c>
      <c r="F403" s="1">
        <v>0</v>
      </c>
      <c r="G403" s="2">
        <f t="shared" si="8"/>
        <v>107549.97852</v>
      </c>
      <c r="H403" s="2">
        <f t="shared" si="9"/>
        <v>0.81999999999970896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817017.40999999992</v>
      </c>
      <c r="D407" s="1">
        <f>'PR-RAS'!E412</f>
        <v>1124714.4200000002</v>
      </c>
      <c r="E407" s="1">
        <v>0</v>
      </c>
      <c r="F407" s="1">
        <v>0</v>
      </c>
      <c r="G407" s="2">
        <f t="shared" si="8"/>
        <v>1244977.1775</v>
      </c>
      <c r="H407" s="2">
        <f t="shared" si="9"/>
        <v>0.83000000007450581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827409.87</v>
      </c>
      <c r="D408" s="1">
        <f>'PR-RAS'!E413</f>
        <v>1086872.0000000002</v>
      </c>
      <c r="E408" s="1">
        <v>0</v>
      </c>
      <c r="F408" s="1">
        <v>0</v>
      </c>
      <c r="G408" s="2">
        <f t="shared" si="8"/>
        <v>1221469.6250900002</v>
      </c>
      <c r="H408" s="2">
        <f t="shared" si="9"/>
        <v>0.13000000023748726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37842.419999999925</v>
      </c>
      <c r="E409" s="1">
        <v>0</v>
      </c>
      <c r="F409" s="1">
        <v>0</v>
      </c>
      <c r="G409" s="2">
        <f t="shared" si="8"/>
        <v>30879.414719999939</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10392.460000000079</v>
      </c>
      <c r="D410" s="1">
        <f>'PR-RAS'!E415</f>
        <v>0</v>
      </c>
      <c r="E410" s="1">
        <v>0</v>
      </c>
      <c r="F410" s="1">
        <v>0</v>
      </c>
      <c r="G410" s="2">
        <f t="shared" si="8"/>
        <v>4250.5161400000325</v>
      </c>
      <c r="H410" s="2">
        <f t="shared" si="9"/>
        <v>0.46000000007916242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23819.25</v>
      </c>
      <c r="D411" s="1">
        <f>'PR-RAS'!E416</f>
        <v>11433.95</v>
      </c>
      <c r="E411" s="1">
        <v>0</v>
      </c>
      <c r="F411" s="1">
        <v>0</v>
      </c>
      <c r="G411" s="2">
        <f t="shared" si="8"/>
        <v>19141.731499999998</v>
      </c>
      <c r="H411" s="2">
        <f t="shared" si="9"/>
        <v>0.2999999999992724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36.64</v>
      </c>
      <c r="E413" s="1">
        <v>0</v>
      </c>
      <c r="F413" s="1">
        <v>0</v>
      </c>
      <c r="G413" s="2">
        <f t="shared" si="8"/>
        <v>30.19136</v>
      </c>
      <c r="H413" s="2">
        <f t="shared" si="9"/>
        <v>0.35999999999999943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817017.40999999992</v>
      </c>
      <c r="D633" s="1">
        <f>'PR-RAS'!E639</f>
        <v>1124714.4200000002</v>
      </c>
      <c r="E633" s="1">
        <v>0</v>
      </c>
      <c r="F633" s="1">
        <v>0</v>
      </c>
      <c r="G633" s="2">
        <f t="shared" si="10"/>
        <v>1937994.03</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827409.87</v>
      </c>
      <c r="D634" s="1">
        <f>'PR-RAS'!E640</f>
        <v>1086872.0000000002</v>
      </c>
      <c r="E634" s="1">
        <v>0</v>
      </c>
      <c r="F634" s="1">
        <v>0</v>
      </c>
      <c r="G634" s="2">
        <f t="shared" si="10"/>
        <v>1899730.3997100005</v>
      </c>
      <c r="H634" s="2">
        <f t="shared" si="11"/>
        <v>0.13000000023748726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37842.419999999925</v>
      </c>
      <c r="E635" s="1">
        <v>0</v>
      </c>
      <c r="F635" s="1">
        <v>0</v>
      </c>
      <c r="G635" s="2">
        <f t="shared" si="10"/>
        <v>47984.188559999908</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10392.460000000079</v>
      </c>
      <c r="D636" s="1">
        <f>'PR-RAS'!E642</f>
        <v>0</v>
      </c>
      <c r="E636" s="1">
        <v>0</v>
      </c>
      <c r="F636" s="1">
        <v>0</v>
      </c>
      <c r="G636" s="2">
        <f t="shared" si="10"/>
        <v>6599.2121000000507</v>
      </c>
      <c r="H636" s="2">
        <f t="shared" si="11"/>
        <v>0.46000000007916242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23819.25</v>
      </c>
      <c r="D637" s="1">
        <f>'PR-RAS'!E643</f>
        <v>11433.95</v>
      </c>
      <c r="E637" s="1">
        <v>0</v>
      </c>
      <c r="F637" s="1">
        <v>0</v>
      </c>
      <c r="G637" s="2">
        <f t="shared" si="10"/>
        <v>29693.027400000003</v>
      </c>
      <c r="H637" s="2">
        <f t="shared" si="11"/>
        <v>0.2999999999992724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13426.789999999921</v>
      </c>
      <c r="D639" s="1">
        <f>'PR-RAS'!E645</f>
        <v>49276.369999999923</v>
      </c>
      <c r="E639" s="1">
        <v>0</v>
      </c>
      <c r="F639" s="1">
        <v>0</v>
      </c>
      <c r="G639" s="2">
        <f t="shared" si="10"/>
        <v>71442.940139999846</v>
      </c>
      <c r="H639" s="2">
        <f t="shared" si="11"/>
        <v>0.58000000000174623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57586.35</v>
      </c>
      <c r="D641" s="1">
        <f>'PR-RAS'!E647</f>
        <v>81384.820000000007</v>
      </c>
      <c r="E641" s="1">
        <v>0</v>
      </c>
      <c r="F641" s="1">
        <v>0</v>
      </c>
      <c r="G641" s="2">
        <f t="shared" si="10"/>
        <v>141027.83360000001</v>
      </c>
      <c r="H641" s="2">
        <f t="shared" si="11"/>
        <v>0.52999999999155989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101142.21</v>
      </c>
      <c r="D643" s="1">
        <f>'PR-RAS'!E650</f>
        <v>159344.82999999999</v>
      </c>
      <c r="E643" s="1">
        <v>0</v>
      </c>
      <c r="F643" s="1">
        <v>0</v>
      </c>
      <c r="G643" s="2">
        <f t="shared" si="10"/>
        <v>269532.06053999998</v>
      </c>
      <c r="H643" s="2">
        <f t="shared" si="11"/>
        <v>0.38000000001920853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101142.21</v>
      </c>
      <c r="D644" s="1">
        <f>'PR-RAS'!E651</f>
        <v>159344.82999999999</v>
      </c>
      <c r="E644" s="1">
        <v>0</v>
      </c>
      <c r="F644" s="1">
        <v>0</v>
      </c>
      <c r="G644" s="2">
        <f t="shared" si="10"/>
        <v>269951.89241000003</v>
      </c>
      <c r="H644" s="2">
        <f t="shared" si="11"/>
        <v>0.38000000001920853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38</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631643.18999999994</v>
      </c>
      <c r="D668" s="1">
        <f>'PR-RAS'!E675</f>
        <v>840259.41</v>
      </c>
      <c r="E668" s="1">
        <v>0</v>
      </c>
      <c r="F668" s="1">
        <v>0</v>
      </c>
      <c r="G668" s="2">
        <f t="shared" si="10"/>
        <v>1542212.06067</v>
      </c>
      <c r="H668" s="2">
        <f t="shared" si="11"/>
        <v>0.59999999997671694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64563.21</v>
      </c>
      <c r="D669" s="1">
        <f>'PR-RAS'!E676</f>
        <v>70888.23</v>
      </c>
      <c r="E669" s="1">
        <v>0</v>
      </c>
      <c r="F669" s="1">
        <v>0</v>
      </c>
      <c r="G669" s="2">
        <f t="shared" si="10"/>
        <v>137834.89955999999</v>
      </c>
      <c r="H669" s="2">
        <f t="shared" si="11"/>
        <v>0.43999999999505235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4786.01</v>
      </c>
      <c r="D670" s="1">
        <f>'PR-RAS'!E677</f>
        <v>8284.18</v>
      </c>
      <c r="E670" s="1">
        <v>0</v>
      </c>
      <c r="F670" s="1">
        <v>0</v>
      </c>
      <c r="G670" s="2">
        <f t="shared" si="10"/>
        <v>14286.073530000003</v>
      </c>
      <c r="H670" s="2">
        <f t="shared" si="11"/>
        <v>0.19000000000050932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17393.599999999999</v>
      </c>
      <c r="E687" s="1">
        <v>0</v>
      </c>
      <c r="F687" s="1">
        <v>0</v>
      </c>
      <c r="G687" s="2">
        <f t="shared" si="10"/>
        <v>23864.019199999999</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1489.37</v>
      </c>
      <c r="D710" s="1">
        <f>'PR-RAS'!E717</f>
        <v>2241.36</v>
      </c>
      <c r="E710" s="1">
        <v>0</v>
      </c>
      <c r="F710" s="1">
        <v>0</v>
      </c>
      <c r="G710" s="2">
        <f t="shared" si="10"/>
        <v>4234.2118099999998</v>
      </c>
      <c r="H710" s="2">
        <f t="shared" si="11"/>
        <v>0.73000000000001819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40843.9</v>
      </c>
      <c r="D711" s="1">
        <f>'PR-RAS'!E718</f>
        <v>45465.73</v>
      </c>
      <c r="E711" s="1">
        <v>0</v>
      </c>
      <c r="F711" s="1">
        <v>0</v>
      </c>
      <c r="G711" s="2">
        <f t="shared" si="10"/>
        <v>93560.505600000004</v>
      </c>
      <c r="H711" s="2">
        <f t="shared" si="11"/>
        <v>0.36999999999534339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1179.9100000000001</v>
      </c>
      <c r="D713" s="1">
        <f>'PR-RAS'!E720</f>
        <v>1724.1</v>
      </c>
      <c r="E713" s="1">
        <v>0</v>
      </c>
      <c r="F713" s="1">
        <v>0</v>
      </c>
      <c r="G713" s="2">
        <f t="shared" si="10"/>
        <v>3295.2143199999996</v>
      </c>
      <c r="H713" s="2">
        <f t="shared" si="11"/>
        <v>0.1899999999998272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3147.88</v>
      </c>
      <c r="D821" s="1">
        <f>'PR-RAS'!E828</f>
        <v>19508.87</v>
      </c>
      <c r="E821" s="1">
        <v>0</v>
      </c>
      <c r="F821" s="1">
        <v>0</v>
      </c>
      <c r="G821" s="2">
        <f t="shared" si="18"/>
        <v>34575.808399999994</v>
      </c>
      <c r="H821" s="2">
        <f t="shared" si="19"/>
        <v>0.25000000000090949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593412.48</v>
      </c>
      <c r="D984" s="6">
        <f>BILANCA!E6</f>
        <v>720994.65999999992</v>
      </c>
      <c r="E984" s="6">
        <v>0</v>
      </c>
      <c r="F984" s="6">
        <v>0</v>
      </c>
      <c r="G984" s="7">
        <f t="shared" ref="G984:G1241" si="22">B984/1000*C984+B984/500*D984</f>
        <v>2035.4017999999999</v>
      </c>
      <c r="H984" s="7">
        <f t="shared" si="19"/>
        <v>0.82000000006519258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507785.8</v>
      </c>
      <c r="D985" s="1">
        <f>BILANCA!E7</f>
        <v>569760.61</v>
      </c>
      <c r="E985" s="1">
        <v>0</v>
      </c>
      <c r="F985" s="1">
        <v>0</v>
      </c>
      <c r="G985" s="2">
        <f t="shared" si="22"/>
        <v>3294.6140400000004</v>
      </c>
      <c r="H985" s="2">
        <f t="shared" si="19"/>
        <v>0.59000000002561137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89699.08</v>
      </c>
      <c r="D986" s="1">
        <f>BILANCA!E8</f>
        <v>90250.150000000009</v>
      </c>
      <c r="E986" s="1">
        <v>0</v>
      </c>
      <c r="F986" s="1">
        <v>0</v>
      </c>
      <c r="G986" s="2">
        <f t="shared" si="22"/>
        <v>810.59814000000006</v>
      </c>
      <c r="H986" s="2">
        <f t="shared" si="19"/>
        <v>0.23000000001047738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89699.08</v>
      </c>
      <c r="D987" s="1">
        <f>BILANCA!E9</f>
        <v>89699.08</v>
      </c>
      <c r="E987" s="1">
        <v>0</v>
      </c>
      <c r="F987" s="1">
        <v>0</v>
      </c>
      <c r="G987" s="2">
        <f t="shared" si="22"/>
        <v>1076.3889600000002</v>
      </c>
      <c r="H987" s="2">
        <f t="shared" si="19"/>
        <v>0.16000000000349246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551.07000000000005</v>
      </c>
      <c r="E988" s="1">
        <v>0</v>
      </c>
      <c r="F988" s="1">
        <v>0</v>
      </c>
      <c r="G988" s="2">
        <f t="shared" si="22"/>
        <v>5.5107000000000008</v>
      </c>
      <c r="H988" s="2">
        <f t="shared" si="19"/>
        <v>7.0000000000050022E-2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418086.72</v>
      </c>
      <c r="D990" s="1">
        <f>BILANCA!E12</f>
        <v>479510.46</v>
      </c>
      <c r="E990" s="1">
        <v>0</v>
      </c>
      <c r="F990" s="1">
        <v>0</v>
      </c>
      <c r="G990" s="2">
        <f t="shared" si="22"/>
        <v>9639.7534799999994</v>
      </c>
      <c r="H990" s="2">
        <f t="shared" si="19"/>
        <v>0.74000000004889444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320331.65000000002</v>
      </c>
      <c r="D991" s="1">
        <f>BILANCA!E13</f>
        <v>397512.50000000006</v>
      </c>
      <c r="E991" s="1">
        <v>0</v>
      </c>
      <c r="F991" s="1">
        <v>0</v>
      </c>
      <c r="G991" s="2">
        <f t="shared" si="22"/>
        <v>8922.8532000000014</v>
      </c>
      <c r="H991" s="2">
        <f t="shared" si="19"/>
        <v>0.84999999991850927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9959.52</v>
      </c>
      <c r="D992" s="1">
        <f>BILANCA!E14</f>
        <v>93904.9</v>
      </c>
      <c r="E992" s="1">
        <v>0</v>
      </c>
      <c r="F992" s="1">
        <v>0</v>
      </c>
      <c r="G992" s="2">
        <f t="shared" si="22"/>
        <v>1779.9238799999998</v>
      </c>
      <c r="H992" s="2">
        <f t="shared" si="19"/>
        <v>0.58000000000538421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590359.02</v>
      </c>
      <c r="D993" s="1">
        <f>BILANCA!E15</f>
        <v>590359.02</v>
      </c>
      <c r="E993" s="1">
        <v>0</v>
      </c>
      <c r="F993" s="1">
        <v>0</v>
      </c>
      <c r="G993" s="2">
        <f t="shared" si="22"/>
        <v>17710.770600000003</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279986.89</v>
      </c>
      <c r="D996" s="1">
        <f>BILANCA!E18</f>
        <v>286751.42</v>
      </c>
      <c r="E996" s="1">
        <v>0</v>
      </c>
      <c r="F996" s="1">
        <v>0</v>
      </c>
      <c r="G996" s="2">
        <f t="shared" si="22"/>
        <v>11095.36649</v>
      </c>
      <c r="H996" s="2">
        <f t="shared" si="19"/>
        <v>0.52999999996973202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77512.909999999974</v>
      </c>
      <c r="D997" s="1">
        <f>BILANCA!E19</f>
        <v>81997.959999999977</v>
      </c>
      <c r="E997" s="1">
        <v>0</v>
      </c>
      <c r="F997" s="1">
        <v>0</v>
      </c>
      <c r="G997" s="2">
        <f t="shared" si="22"/>
        <v>3381.1236199999994</v>
      </c>
      <c r="H997" s="2">
        <f t="shared" si="19"/>
        <v>0.13000000004831236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98009.43</v>
      </c>
      <c r="D998" s="1">
        <f>BILANCA!E20</f>
        <v>128044.87</v>
      </c>
      <c r="E998" s="1">
        <v>0</v>
      </c>
      <c r="F998" s="1">
        <v>0</v>
      </c>
      <c r="G998" s="2">
        <f t="shared" si="22"/>
        <v>5311.4875499999998</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7362.22</v>
      </c>
      <c r="D999" s="1">
        <f>BILANCA!E21</f>
        <v>7362.22</v>
      </c>
      <c r="E999" s="1">
        <v>0</v>
      </c>
      <c r="F999" s="1">
        <v>0</v>
      </c>
      <c r="G999" s="2">
        <f t="shared" si="22"/>
        <v>353.38656000000003</v>
      </c>
      <c r="H999" s="2">
        <f t="shared" si="19"/>
        <v>0.44000000000050932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49721.84</v>
      </c>
      <c r="D1000" s="1">
        <f>BILANCA!E22</f>
        <v>49721.84</v>
      </c>
      <c r="E1000" s="1">
        <v>0</v>
      </c>
      <c r="F1000" s="1">
        <v>0</v>
      </c>
      <c r="G1000" s="2">
        <f t="shared" si="22"/>
        <v>2535.8138400000003</v>
      </c>
      <c r="H1000" s="2">
        <f t="shared" si="19"/>
        <v>0.32000000000698492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1268.7</v>
      </c>
      <c r="D1002" s="1">
        <f>BILANCA!E24</f>
        <v>5254.95</v>
      </c>
      <c r="E1002" s="1">
        <v>0</v>
      </c>
      <c r="F1002" s="1">
        <v>0</v>
      </c>
      <c r="G1002" s="2">
        <f t="shared" si="22"/>
        <v>223.79339999999999</v>
      </c>
      <c r="H1002" s="2">
        <f t="shared" si="19"/>
        <v>0.35000000000013642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769.02</v>
      </c>
      <c r="D1003" s="1">
        <f>BILANCA!E25</f>
        <v>958.3</v>
      </c>
      <c r="E1003" s="1">
        <v>0</v>
      </c>
      <c r="F1003" s="1">
        <v>0</v>
      </c>
      <c r="G1003" s="2">
        <f t="shared" si="22"/>
        <v>53.712400000000002</v>
      </c>
      <c r="H1003" s="2">
        <f t="shared" si="19"/>
        <v>0.31999999999993634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4107.0200000000004</v>
      </c>
      <c r="D1004" s="1">
        <f>BILANCA!E26</f>
        <v>8558.33</v>
      </c>
      <c r="E1004" s="1">
        <v>0</v>
      </c>
      <c r="F1004" s="1">
        <v>0</v>
      </c>
      <c r="G1004" s="2">
        <f t="shared" si="22"/>
        <v>445.69728000000003</v>
      </c>
      <c r="H1004" s="2">
        <f t="shared" si="19"/>
        <v>0.3500000000003638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83725.320000000007</v>
      </c>
      <c r="D1006" s="1">
        <f>BILANCA!E28</f>
        <v>117902.55</v>
      </c>
      <c r="E1006" s="1">
        <v>0</v>
      </c>
      <c r="F1006" s="1">
        <v>0</v>
      </c>
      <c r="G1006" s="2">
        <f t="shared" si="22"/>
        <v>7349.1996600000002</v>
      </c>
      <c r="H1006" s="2">
        <f t="shared" si="19"/>
        <v>0.77000000000407454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20242.159999999996</v>
      </c>
      <c r="D1013" s="1">
        <f>BILANCA!E35</f>
        <v>0</v>
      </c>
      <c r="E1013" s="1">
        <v>0</v>
      </c>
      <c r="F1013" s="1">
        <v>0</v>
      </c>
      <c r="G1013" s="2">
        <f t="shared" si="22"/>
        <v>607.26479999999981</v>
      </c>
      <c r="H1013" s="2">
        <f t="shared" si="19"/>
        <v>0.1599999999962165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37091.089999999997</v>
      </c>
      <c r="D1014" s="1">
        <f>BILANCA!E36</f>
        <v>46977.91</v>
      </c>
      <c r="E1014" s="1">
        <v>0</v>
      </c>
      <c r="F1014" s="1">
        <v>0</v>
      </c>
      <c r="G1014" s="2">
        <f t="shared" si="22"/>
        <v>4062.4542100000003</v>
      </c>
      <c r="H1014" s="2">
        <f t="shared" si="19"/>
        <v>0.17999999999301508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16848.93</v>
      </c>
      <c r="D1018" s="1">
        <f>BILANCA!E40</f>
        <v>46977.91</v>
      </c>
      <c r="E1018" s="1">
        <v>0</v>
      </c>
      <c r="F1018" s="1">
        <v>0</v>
      </c>
      <c r="G1018" s="2">
        <f t="shared" si="22"/>
        <v>3878.1662500000007</v>
      </c>
      <c r="H1018" s="2">
        <f t="shared" si="19"/>
        <v>0.1599999999962165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447.94</v>
      </c>
      <c r="D1025" s="1">
        <f>BILANCA!E47</f>
        <v>447.94</v>
      </c>
      <c r="E1025" s="1">
        <v>0</v>
      </c>
      <c r="F1025" s="1">
        <v>0</v>
      </c>
      <c r="G1025" s="2">
        <f t="shared" si="22"/>
        <v>56.440440000000009</v>
      </c>
      <c r="H1025" s="2">
        <f t="shared" si="19"/>
        <v>0.12000000000000455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447.94</v>
      </c>
      <c r="D1028" s="1">
        <f>BILANCA!E50</f>
        <v>447.94</v>
      </c>
      <c r="E1028" s="1">
        <v>0</v>
      </c>
      <c r="F1028" s="1">
        <v>0</v>
      </c>
      <c r="G1028" s="2">
        <f t="shared" si="22"/>
        <v>60.471899999999998</v>
      </c>
      <c r="H1028" s="2">
        <f t="shared" si="19"/>
        <v>0.12000000000000455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9948.0300000000007</v>
      </c>
      <c r="D1032" s="1">
        <f>BILANCA!E54</f>
        <v>14600.47</v>
      </c>
      <c r="E1032" s="1">
        <v>0</v>
      </c>
      <c r="F1032" s="1">
        <v>0</v>
      </c>
      <c r="G1032" s="2">
        <f t="shared" si="22"/>
        <v>1918.2995300000002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9948.0300000000007</v>
      </c>
      <c r="D1033" s="1">
        <f>BILANCA!E55</f>
        <v>14600.47</v>
      </c>
      <c r="E1033" s="1">
        <v>0</v>
      </c>
      <c r="F1033" s="1">
        <v>0</v>
      </c>
      <c r="G1033" s="2">
        <f t="shared" si="22"/>
        <v>1957.4485</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85626.68</v>
      </c>
      <c r="D1046" s="1">
        <f>BILANCA!E68</f>
        <v>151234.04999999999</v>
      </c>
      <c r="E1046" s="1">
        <v>0</v>
      </c>
      <c r="F1046" s="1">
        <v>0</v>
      </c>
      <c r="G1046" s="2">
        <f t="shared" si="22"/>
        <v>24449.971139999998</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11820.17</v>
      </c>
      <c r="D1056" s="1">
        <f>BILANCA!E78</f>
        <v>15310.74</v>
      </c>
      <c r="E1056" s="1">
        <v>0</v>
      </c>
      <c r="F1056" s="1">
        <v>0</v>
      </c>
      <c r="G1056" s="2">
        <f t="shared" si="22"/>
        <v>3098.2404499999998</v>
      </c>
      <c r="H1056" s="2">
        <f t="shared" si="19"/>
        <v>0.43000000000029104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503.24</v>
      </c>
      <c r="D1062" s="1">
        <f>BILANCA!E84</f>
        <v>514.03</v>
      </c>
      <c r="E1062" s="1">
        <v>0</v>
      </c>
      <c r="F1062" s="1">
        <v>0</v>
      </c>
      <c r="G1062" s="2">
        <f t="shared" si="22"/>
        <v>120.9727</v>
      </c>
      <c r="H1062" s="2">
        <f t="shared" si="19"/>
        <v>0.26999999999998181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11316.93</v>
      </c>
      <c r="D1064" s="1">
        <f>BILANCA!E86</f>
        <v>14796.71</v>
      </c>
      <c r="E1064" s="1">
        <v>0</v>
      </c>
      <c r="F1064" s="1">
        <v>0</v>
      </c>
      <c r="G1064" s="2">
        <f t="shared" si="22"/>
        <v>3313.7383500000001</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16220.16</v>
      </c>
      <c r="D1124" s="1">
        <f>BILANCA!E146</f>
        <v>54538.49</v>
      </c>
      <c r="E1124" s="1">
        <v>0</v>
      </c>
      <c r="F1124" s="1">
        <v>0</v>
      </c>
      <c r="G1124" s="2">
        <f t="shared" si="22"/>
        <v>17666.896739999996</v>
      </c>
      <c r="H1124" s="2">
        <f t="shared" si="23"/>
        <v>0.64999999999781721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16220.16</v>
      </c>
      <c r="D1139" s="1">
        <f>BILANCA!E161</f>
        <v>54538.49</v>
      </c>
      <c r="E1139" s="1">
        <v>0</v>
      </c>
      <c r="F1139" s="1">
        <v>0</v>
      </c>
      <c r="G1139" s="2">
        <f t="shared" si="22"/>
        <v>19546.353839999996</v>
      </c>
      <c r="H1139" s="2">
        <f t="shared" si="23"/>
        <v>0.64999999999781721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57586.35</v>
      </c>
      <c r="D1148" s="1">
        <f>BILANCA!E170</f>
        <v>81384.820000000007</v>
      </c>
      <c r="E1148" s="1">
        <v>0</v>
      </c>
      <c r="F1148" s="1">
        <v>0</v>
      </c>
      <c r="G1148" s="2">
        <f t="shared" si="22"/>
        <v>36358.738350000007</v>
      </c>
      <c r="H1148" s="2">
        <f t="shared" si="23"/>
        <v>0.52999999999155989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57586.35</v>
      </c>
      <c r="D1151" s="1">
        <f>BILANCA!E173</f>
        <v>81384.820000000007</v>
      </c>
      <c r="E1151" s="1">
        <v>0</v>
      </c>
      <c r="F1151" s="1">
        <v>0</v>
      </c>
      <c r="G1151" s="2">
        <f t="shared" si="22"/>
        <v>37019.806320000003</v>
      </c>
      <c r="H1151" s="2">
        <f t="shared" si="23"/>
        <v>0.52999999999155989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593412.48</v>
      </c>
      <c r="D1152" s="1">
        <f>BILANCA!E175</f>
        <v>720994.65999999992</v>
      </c>
      <c r="E1152" s="1">
        <v>0</v>
      </c>
      <c r="F1152" s="1">
        <v>0</v>
      </c>
      <c r="G1152" s="2">
        <f t="shared" si="22"/>
        <v>343982.90419999999</v>
      </c>
      <c r="H1152" s="2">
        <f t="shared" si="23"/>
        <v>0.82000000006519258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72199.89</v>
      </c>
      <c r="D1153" s="1">
        <f>BILANCA!E176</f>
        <v>101957.68</v>
      </c>
      <c r="E1153" s="1">
        <v>0</v>
      </c>
      <c r="F1153" s="1">
        <v>0</v>
      </c>
      <c r="G1153" s="2">
        <f t="shared" si="22"/>
        <v>46939.592499999999</v>
      </c>
      <c r="H1153" s="2">
        <f t="shared" si="23"/>
        <v>0.430000000007567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72199.89</v>
      </c>
      <c r="D1154" s="1">
        <f>BILANCA!E177</f>
        <v>101957.68</v>
      </c>
      <c r="E1154" s="1">
        <v>0</v>
      </c>
      <c r="F1154" s="1">
        <v>0</v>
      </c>
      <c r="G1154" s="2">
        <f t="shared" si="22"/>
        <v>47215.707750000001</v>
      </c>
      <c r="H1154" s="2">
        <f t="shared" si="23"/>
        <v>0.430000000007567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56252.78</v>
      </c>
      <c r="D1155" s="1">
        <f>BILANCA!E178</f>
        <v>78749.740000000005</v>
      </c>
      <c r="E1155" s="1">
        <v>0</v>
      </c>
      <c r="F1155" s="1">
        <v>0</v>
      </c>
      <c r="G1155" s="2">
        <f t="shared" si="22"/>
        <v>36765.388720000003</v>
      </c>
      <c r="H1155" s="2">
        <f t="shared" si="23"/>
        <v>0.47999999999592546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4948.82</v>
      </c>
      <c r="D1156" s="1">
        <f>BILANCA!E179</f>
        <v>8623.6200000000008</v>
      </c>
      <c r="E1156" s="1">
        <v>0</v>
      </c>
      <c r="F1156" s="1">
        <v>0</v>
      </c>
      <c r="G1156" s="2">
        <f t="shared" si="22"/>
        <v>3839.9183800000001</v>
      </c>
      <c r="H1156" s="2">
        <f t="shared" si="23"/>
        <v>0.55999999999949068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10998.29</v>
      </c>
      <c r="D1165" s="1">
        <f>BILANCA!E188</f>
        <v>14584.32</v>
      </c>
      <c r="E1165" s="1">
        <v>0</v>
      </c>
      <c r="F1165" s="1">
        <v>0</v>
      </c>
      <c r="G1165" s="2">
        <f t="shared" si="22"/>
        <v>7310.3812600000001</v>
      </c>
      <c r="H1165" s="2">
        <f t="shared" si="23"/>
        <v>0.61000000000058208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521212.58999999997</v>
      </c>
      <c r="D1214" s="1">
        <f>BILANCA!E237</f>
        <v>619036.98</v>
      </c>
      <c r="E1214" s="1">
        <v>0</v>
      </c>
      <c r="F1214" s="1">
        <v>0</v>
      </c>
      <c r="G1214" s="2">
        <f t="shared" si="22"/>
        <v>406395.19305</v>
      </c>
      <c r="H1214" s="2">
        <f t="shared" si="23"/>
        <v>0.43000000005122274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507785.8</v>
      </c>
      <c r="D1215" s="1">
        <f>BILANCA!E238</f>
        <v>569760.61</v>
      </c>
      <c r="E1215" s="1">
        <v>0</v>
      </c>
      <c r="F1215" s="1">
        <v>0</v>
      </c>
      <c r="G1215" s="2">
        <f t="shared" si="22"/>
        <v>382175.22864000004</v>
      </c>
      <c r="H1215" s="2">
        <f t="shared" si="23"/>
        <v>0.59000000002561137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507785.8</v>
      </c>
      <c r="D1216" s="1">
        <f>BILANCA!E239</f>
        <v>569760.61</v>
      </c>
      <c r="E1216" s="1">
        <v>0</v>
      </c>
      <c r="F1216" s="1">
        <v>0</v>
      </c>
      <c r="G1216" s="2">
        <f t="shared" si="22"/>
        <v>383822.53566000005</v>
      </c>
      <c r="H1216" s="2">
        <f t="shared" si="23"/>
        <v>0.59000000002561137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496547.63</v>
      </c>
      <c r="D1217" s="1">
        <f>BILANCA!E240</f>
        <v>558522.43999999994</v>
      </c>
      <c r="E1217" s="1">
        <v>0</v>
      </c>
      <c r="F1217" s="1">
        <v>0</v>
      </c>
      <c r="G1217" s="2">
        <f t="shared" si="22"/>
        <v>377580.64733999997</v>
      </c>
      <c r="H1217" s="2">
        <f t="shared" si="23"/>
        <v>0.80999999993946403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11238.17</v>
      </c>
      <c r="D1218" s="1">
        <f>BILANCA!E241</f>
        <v>11238.17</v>
      </c>
      <c r="E1218" s="1">
        <v>0</v>
      </c>
      <c r="F1218" s="1">
        <v>0</v>
      </c>
      <c r="G1218" s="2">
        <f t="shared" si="22"/>
        <v>7922.9098499999991</v>
      </c>
      <c r="H1218" s="2">
        <f t="shared" si="23"/>
        <v>0.34000000000014552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13426.79</v>
      </c>
      <c r="D1222" s="1">
        <f>BILANCA!E245</f>
        <v>49276.37000000001</v>
      </c>
      <c r="E1222" s="1">
        <v>0</v>
      </c>
      <c r="F1222" s="1">
        <v>0</v>
      </c>
      <c r="G1222" s="2">
        <f t="shared" si="22"/>
        <v>26763.107670000005</v>
      </c>
      <c r="H1222" s="2">
        <f t="shared" si="23"/>
        <v>0.58000000000902219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20019.91</v>
      </c>
      <c r="D1223" s="1">
        <f>BILANCA!E246</f>
        <v>66436.350000000006</v>
      </c>
      <c r="E1223" s="1">
        <v>0</v>
      </c>
      <c r="F1223" s="1">
        <v>0</v>
      </c>
      <c r="G1223" s="2">
        <f t="shared" si="22"/>
        <v>36694.2264</v>
      </c>
      <c r="H1223" s="2">
        <f t="shared" si="23"/>
        <v>0.44000000000596629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20019.91</v>
      </c>
      <c r="D1224" s="1">
        <f>BILANCA!E247</f>
        <v>66436.350000000006</v>
      </c>
      <c r="E1224" s="1">
        <v>0</v>
      </c>
      <c r="F1224" s="1">
        <v>0</v>
      </c>
      <c r="G1224" s="2">
        <f t="shared" si="22"/>
        <v>36847.119010000002</v>
      </c>
      <c r="H1224" s="2">
        <f t="shared" si="23"/>
        <v>0.44000000000596629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6593.12</v>
      </c>
      <c r="D1227" s="1">
        <f>BILANCA!E250</f>
        <v>17159.98</v>
      </c>
      <c r="E1227" s="1">
        <v>0</v>
      </c>
      <c r="F1227" s="1">
        <v>0</v>
      </c>
      <c r="G1227" s="2">
        <f t="shared" si="22"/>
        <v>9982.7915199999989</v>
      </c>
      <c r="H1227" s="2">
        <f t="shared" si="23"/>
        <v>0.14000000000032742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6593.12</v>
      </c>
      <c r="D1229" s="1">
        <f>BILANCA!E252</f>
        <v>17159.98</v>
      </c>
      <c r="E1229" s="1">
        <v>0</v>
      </c>
      <c r="F1229" s="1">
        <v>0</v>
      </c>
      <c r="G1229" s="2">
        <f t="shared" si="22"/>
        <v>10064.617680000001</v>
      </c>
      <c r="H1229" s="2">
        <f t="shared" si="23"/>
        <v>0.14000000000032742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1573596.63</v>
      </c>
      <c r="D1236" s="1">
        <f>BILANCA!E259</f>
        <v>1585716.69</v>
      </c>
      <c r="E1236" s="1">
        <v>0</v>
      </c>
      <c r="F1236" s="1">
        <v>0</v>
      </c>
      <c r="G1236" s="2">
        <f t="shared" si="22"/>
        <v>1200492.59253</v>
      </c>
      <c r="H1236" s="2">
        <f t="shared" si="23"/>
        <v>0.68000000016763806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1573596.63</v>
      </c>
      <c r="D1237" s="1">
        <f>BILANCA!E260</f>
        <v>1585716.69</v>
      </c>
      <c r="E1237" s="1">
        <v>0</v>
      </c>
      <c r="F1237" s="1">
        <v>0</v>
      </c>
      <c r="G1237" s="2">
        <f t="shared" si="22"/>
        <v>1205237.6225399999</v>
      </c>
      <c r="H1237" s="2">
        <f t="shared" si="23"/>
        <v>0.68000000016763806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16220.16</v>
      </c>
      <c r="D1241" s="1">
        <f>BILANCA!E265</f>
        <v>54538.49</v>
      </c>
      <c r="E1241" s="1">
        <v>0</v>
      </c>
      <c r="F1241" s="1">
        <v>0</v>
      </c>
      <c r="G1241" s="2">
        <f t="shared" si="22"/>
        <v>32326.662120000001</v>
      </c>
      <c r="H1241" s="2">
        <f t="shared" si="23"/>
        <v>0.64999999999781721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11316.93</v>
      </c>
      <c r="D1244" s="1">
        <f>BILANCA!E268</f>
        <v>14796.71</v>
      </c>
      <c r="E1244" s="1">
        <v>0</v>
      </c>
      <c r="F1244" s="1">
        <v>0</v>
      </c>
      <c r="G1244" s="2">
        <f t="shared" si="24"/>
        <v>10677.601349999999</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16220.16</v>
      </c>
      <c r="D1262" s="1">
        <f>BILANCA!E286</f>
        <v>54538.49</v>
      </c>
      <c r="E1262" s="1">
        <v>0</v>
      </c>
      <c r="F1262" s="1">
        <v>0</v>
      </c>
      <c r="G1262" s="2">
        <f t="shared" si="24"/>
        <v>34957.90206</v>
      </c>
      <c r="H1262" s="2">
        <f t="shared" si="23"/>
        <v>0.64999999999781721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10998.3</v>
      </c>
      <c r="D1263" s="1">
        <f>BILANCA!E287</f>
        <v>23207.94</v>
      </c>
      <c r="E1263" s="1">
        <v>0</v>
      </c>
      <c r="F1263" s="1">
        <v>0</v>
      </c>
      <c r="G1263" s="2">
        <f t="shared" si="24"/>
        <v>16075.9704</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61201.59</v>
      </c>
      <c r="D1264" s="1">
        <f>BILANCA!E288</f>
        <v>78749.740000000005</v>
      </c>
      <c r="E1264" s="1">
        <v>0</v>
      </c>
      <c r="F1264" s="1">
        <v>0</v>
      </c>
      <c r="G1264" s="2">
        <f t="shared" si="24"/>
        <v>61455.000670000009</v>
      </c>
      <c r="H1264" s="2">
        <f t="shared" si="23"/>
        <v>0.66999999999825377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7376.65</v>
      </c>
      <c r="D1274" s="1">
        <f>BILANCA!E298</f>
        <v>6873.41</v>
      </c>
      <c r="E1274" s="1">
        <v>0</v>
      </c>
      <c r="F1274" s="1">
        <v>0</v>
      </c>
      <c r="G1274" s="2">
        <f t="shared" si="24"/>
        <v>6146.9297699999997</v>
      </c>
      <c r="H1274" s="2">
        <f t="shared" si="23"/>
        <v>0.76000000000021828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3621.64</v>
      </c>
      <c r="D1278" s="1">
        <f>BILANCA!E302</f>
        <v>7710.91</v>
      </c>
      <c r="E1278" s="1">
        <v>0</v>
      </c>
      <c r="F1278" s="1">
        <v>0</v>
      </c>
      <c r="G1278" s="2">
        <f t="shared" si="24"/>
        <v>5617.8206999999993</v>
      </c>
      <c r="H1278" s="2">
        <f t="shared" si="23"/>
        <v>0.45000000000027285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827409.87</v>
      </c>
      <c r="D1408" s="1">
        <f>'RAS-funkcijski'!E114</f>
        <v>1086872</v>
      </c>
      <c r="E1408" s="1">
        <v>0</v>
      </c>
      <c r="F1408" s="1">
        <v>0</v>
      </c>
      <c r="G1408" s="2">
        <f t="shared" si="24"/>
        <v>330126.92570000002</v>
      </c>
      <c r="H1408" s="2">
        <f t="shared" si="27"/>
        <v>0.13000000000465661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808820.37</v>
      </c>
      <c r="D1409" s="1">
        <f>'RAS-funkcijski'!E115</f>
        <v>1053971.1100000001</v>
      </c>
      <c r="E1409" s="1">
        <v>0</v>
      </c>
      <c r="F1409" s="1">
        <v>0</v>
      </c>
      <c r="G1409" s="2">
        <f t="shared" si="24"/>
        <v>323760.64749</v>
      </c>
      <c r="H1409" s="2">
        <f t="shared" si="27"/>
        <v>0.48000000009778887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808820.37</v>
      </c>
      <c r="D1411" s="1">
        <f>'RAS-funkcijski'!E117</f>
        <v>1053971.1100000001</v>
      </c>
      <c r="E1411" s="1">
        <v>0</v>
      </c>
      <c r="F1411" s="1">
        <v>0</v>
      </c>
      <c r="G1411" s="2">
        <f t="shared" si="24"/>
        <v>329594.17267</v>
      </c>
      <c r="H1411" s="2">
        <f t="shared" si="27"/>
        <v>0.48000000009778887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18589.5</v>
      </c>
      <c r="D1420" s="1">
        <f>'RAS-funkcijski'!E126</f>
        <v>32900.89</v>
      </c>
      <c r="E1420" s="1">
        <v>0</v>
      </c>
      <c r="F1420" s="1">
        <v>0</v>
      </c>
      <c r="G1420" s="2">
        <f t="shared" si="24"/>
        <v>10295.73616</v>
      </c>
      <c r="H1420" s="2">
        <f t="shared" si="27"/>
        <v>0.61000000000058208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827409.87</v>
      </c>
      <c r="D1435" s="13">
        <f>'RAS-funkcijski'!E141</f>
        <v>1086872</v>
      </c>
      <c r="E1435" s="13">
        <v>0</v>
      </c>
      <c r="F1435" s="13">
        <v>0</v>
      </c>
      <c r="G1435" s="14">
        <f t="shared" si="24"/>
        <v>411158.08019000001</v>
      </c>
      <c r="H1435" s="14">
        <f t="shared" si="27"/>
        <v>0.13000000000465661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6306.65</v>
      </c>
      <c r="D1436" s="6">
        <f>'P-VRIO'!E5</f>
        <v>0</v>
      </c>
      <c r="E1436" s="6">
        <v>0</v>
      </c>
      <c r="F1436" s="6">
        <v>0</v>
      </c>
      <c r="G1436" s="7">
        <f t="shared" si="24"/>
        <v>6.3066499999999994</v>
      </c>
      <c r="H1436" s="7">
        <f t="shared" si="27"/>
        <v>0.3500000000003638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6306.65</v>
      </c>
      <c r="D1453" s="1">
        <f>'P-VRIO'!E22</f>
        <v>0</v>
      </c>
      <c r="E1453" s="1">
        <v>0</v>
      </c>
      <c r="F1453" s="1">
        <v>0</v>
      </c>
      <c r="G1453" s="2">
        <f t="shared" si="24"/>
        <v>113.51969999999999</v>
      </c>
      <c r="H1453" s="2">
        <f t="shared" si="27"/>
        <v>0.3500000000003638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6306.65</v>
      </c>
      <c r="D1454" s="1">
        <f>'P-VRIO'!E23</f>
        <v>0</v>
      </c>
      <c r="E1454" s="1">
        <v>0</v>
      </c>
      <c r="F1454" s="1">
        <v>0</v>
      </c>
      <c r="G1454" s="2">
        <f t="shared" si="24"/>
        <v>119.82634999999999</v>
      </c>
      <c r="H1454" s="2">
        <f t="shared" si="27"/>
        <v>0.3500000000003638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6306.65</v>
      </c>
      <c r="D1456" s="1">
        <f>'P-VRIO'!E25</f>
        <v>0</v>
      </c>
      <c r="E1456" s="1">
        <v>0</v>
      </c>
      <c r="F1456" s="1">
        <v>0</v>
      </c>
      <c r="G1456" s="2">
        <f t="shared" si="24"/>
        <v>132.43965</v>
      </c>
      <c r="H1456" s="2">
        <f t="shared" si="27"/>
        <v>0.3500000000003638</v>
      </c>
      <c r="I1456" s="10">
        <f t="shared" si="30"/>
        <v>46.353877500048185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72199.89</v>
      </c>
      <c r="D1480" s="6"/>
      <c r="E1480" s="6">
        <v>0</v>
      </c>
      <c r="F1480" s="6">
        <v>0</v>
      </c>
      <c r="G1480" s="7">
        <f t="shared" ref="G1480:G1580" si="34">B1480/1000*C1480</f>
        <v>72.199889999999996</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1125289.97</v>
      </c>
      <c r="D1481" s="1">
        <v>0</v>
      </c>
      <c r="E1481" s="1">
        <v>0</v>
      </c>
      <c r="F1481" s="1">
        <v>0</v>
      </c>
      <c r="G1481" s="2">
        <f t="shared" si="34"/>
        <v>2250.5799400000001</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1013385.61</v>
      </c>
      <c r="D1483" s="1">
        <v>0</v>
      </c>
      <c r="E1483" s="1">
        <v>0</v>
      </c>
      <c r="F1483" s="1">
        <v>0</v>
      </c>
      <c r="G1483" s="2">
        <f t="shared" si="34"/>
        <v>4053.5424400000002</v>
      </c>
      <c r="H1483" s="2">
        <f t="shared" si="35"/>
        <v>0.39000000001396984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787010.17</v>
      </c>
      <c r="D1484" s="1">
        <v>0</v>
      </c>
      <c r="E1484" s="1">
        <v>0</v>
      </c>
      <c r="F1484" s="1">
        <v>0</v>
      </c>
      <c r="G1484" s="2">
        <f t="shared" si="34"/>
        <v>3935.0508500000001</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195686.13</v>
      </c>
      <c r="D1485" s="1">
        <v>0</v>
      </c>
      <c r="E1485" s="1">
        <v>0</v>
      </c>
      <c r="F1485" s="1">
        <v>0</v>
      </c>
      <c r="G1485" s="2">
        <f t="shared" si="34"/>
        <v>1174.1167800000001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54.96</v>
      </c>
      <c r="D1486" s="1">
        <v>0</v>
      </c>
      <c r="E1486" s="1">
        <v>0</v>
      </c>
      <c r="F1486" s="1">
        <v>0</v>
      </c>
      <c r="G1486" s="2">
        <f t="shared" si="34"/>
        <v>0.38472000000000001</v>
      </c>
      <c r="H1486" s="2">
        <f t="shared" si="35"/>
        <v>3.9999999999999147E-2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19508.87</v>
      </c>
      <c r="D1489" s="1">
        <v>0</v>
      </c>
      <c r="E1489" s="1">
        <v>0</v>
      </c>
      <c r="F1489" s="1">
        <v>0</v>
      </c>
      <c r="G1489" s="2">
        <f t="shared" si="34"/>
        <v>195.08869999999999</v>
      </c>
      <c r="H1489" s="2">
        <f t="shared" si="35"/>
        <v>0.13000000000101863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11125.48</v>
      </c>
      <c r="D1491" s="1">
        <v>0</v>
      </c>
      <c r="E1491" s="1">
        <v>0</v>
      </c>
      <c r="F1491" s="1">
        <v>0</v>
      </c>
      <c r="G1491" s="2">
        <f t="shared" si="34"/>
        <v>133.50576000000001</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111904.36</v>
      </c>
      <c r="D1492" s="1">
        <v>0</v>
      </c>
      <c r="E1492" s="1">
        <v>0</v>
      </c>
      <c r="F1492" s="1">
        <v>0</v>
      </c>
      <c r="G1492" s="2">
        <f t="shared" si="34"/>
        <v>1454.75668</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1095532.18</v>
      </c>
      <c r="D1499" s="1">
        <v>0</v>
      </c>
      <c r="E1499" s="1">
        <v>0</v>
      </c>
      <c r="F1499" s="1">
        <v>0</v>
      </c>
      <c r="G1499" s="2">
        <f t="shared" si="34"/>
        <v>21910.643599999999</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983627.81999999983</v>
      </c>
      <c r="D1501" s="1">
        <v>0</v>
      </c>
      <c r="E1501" s="1">
        <v>0</v>
      </c>
      <c r="F1501" s="1">
        <v>0</v>
      </c>
      <c r="G1501" s="2">
        <f t="shared" si="34"/>
        <v>21639.812039999993</v>
      </c>
      <c r="H1501" s="2">
        <f t="shared" si="35"/>
        <v>0.18000000016763806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764513.21</v>
      </c>
      <c r="D1502" s="1">
        <v>0</v>
      </c>
      <c r="E1502" s="1">
        <v>0</v>
      </c>
      <c r="F1502" s="1">
        <v>0</v>
      </c>
      <c r="G1502" s="2">
        <f t="shared" si="34"/>
        <v>17583.803829999997</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192011.33</v>
      </c>
      <c r="D1503" s="1">
        <v>0</v>
      </c>
      <c r="E1503" s="1">
        <v>0</v>
      </c>
      <c r="F1503" s="1">
        <v>0</v>
      </c>
      <c r="G1503" s="2">
        <f t="shared" si="34"/>
        <v>4608.2719200000001</v>
      </c>
      <c r="H1503" s="2">
        <f t="shared" si="35"/>
        <v>0.32999999998719431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54.96</v>
      </c>
      <c r="D1504" s="1">
        <v>0</v>
      </c>
      <c r="E1504" s="1">
        <v>0</v>
      </c>
      <c r="F1504" s="1">
        <v>0</v>
      </c>
      <c r="G1504" s="2">
        <f t="shared" si="34"/>
        <v>1.3740000000000001</v>
      </c>
      <c r="H1504" s="2">
        <f t="shared" si="35"/>
        <v>3.9999999999999147E-2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19508.87</v>
      </c>
      <c r="D1507" s="1">
        <v>0</v>
      </c>
      <c r="E1507" s="1">
        <v>0</v>
      </c>
      <c r="F1507" s="1">
        <v>0</v>
      </c>
      <c r="G1507" s="2">
        <f t="shared" si="34"/>
        <v>546.24835999999993</v>
      </c>
      <c r="H1507" s="2">
        <f t="shared" si="35"/>
        <v>0.13000000000101863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7539.45</v>
      </c>
      <c r="D1509" s="1">
        <v>0</v>
      </c>
      <c r="E1509" s="1">
        <v>0</v>
      </c>
      <c r="F1509" s="1">
        <v>0</v>
      </c>
      <c r="G1509" s="2">
        <f t="shared" si="34"/>
        <v>226.18349999999998</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111904.36</v>
      </c>
      <c r="D1510" s="1">
        <v>0</v>
      </c>
      <c r="E1510" s="1">
        <v>0</v>
      </c>
      <c r="F1510" s="1">
        <v>0</v>
      </c>
      <c r="G1510" s="2">
        <f t="shared" si="34"/>
        <v>3469.0351599999999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101957.67999999993</v>
      </c>
      <c r="D1517" s="1">
        <v>0</v>
      </c>
      <c r="E1517" s="1">
        <v>0</v>
      </c>
      <c r="F1517" s="1">
        <v>0</v>
      </c>
      <c r="G1517" s="2">
        <f t="shared" si="34"/>
        <v>3874.3918399999975</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101957.68</v>
      </c>
      <c r="D1576" s="1">
        <v>0</v>
      </c>
      <c r="E1576" s="1">
        <v>0</v>
      </c>
      <c r="F1576" s="1">
        <v>0</v>
      </c>
      <c r="G1576" s="2">
        <f t="shared" si="34"/>
        <v>9889.8949599999996</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14584.32</v>
      </c>
      <c r="D1577" s="1">
        <v>0</v>
      </c>
      <c r="E1577" s="1">
        <v>0</v>
      </c>
      <c r="F1577" s="1">
        <v>0</v>
      </c>
      <c r="G1577" s="2">
        <f t="shared" si="34"/>
        <v>1429.2633599999999</v>
      </c>
      <c r="H1577" s="2">
        <f t="shared" si="35"/>
        <v>0.31999999999970896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87373.359999999986</v>
      </c>
      <c r="D1578" s="1">
        <v>0</v>
      </c>
      <c r="E1578" s="1">
        <v>0</v>
      </c>
      <c r="F1578" s="1">
        <v>0</v>
      </c>
      <c r="G1578" s="2">
        <f t="shared" si="34"/>
        <v>8649.9626399999997</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9675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815252.2</v>
      </c>
      <c r="I16" s="170">
        <f>'PR-RAS'!E6</f>
        <v>1124714.4200000002</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781916.12</v>
      </c>
      <c r="I17" s="170">
        <f>'PR-RAS'!E151</f>
        <v>974967.64000000013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13426.789999999921</v>
      </c>
      <c r="I18" s="170">
        <f>'PR-RAS'!E645</f>
        <v>49276.369999999923</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507785.8</v>
      </c>
      <c r="I20" s="173">
        <f>BILANCA!E7</f>
        <v>569760.61</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85626.68</v>
      </c>
      <c r="I21" s="175">
        <f>BILANCA!E68</f>
        <v>151234.04999999999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72199.89</v>
      </c>
      <c r="I22" s="175">
        <f>BILANCA!E176</f>
        <v>101957.68</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521212.58999999997</v>
      </c>
      <c r="I23" s="177">
        <f>BILANCA!E237</f>
        <v>619036.98</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827409.87</v>
      </c>
      <c r="I27" s="175">
        <f>'RAS-funkcijski'!E114</f>
        <v>1086872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827409.87</v>
      </c>
      <c r="I28" s="179">
        <f>'RAS-funkcijski'!E141</f>
        <v>1086872</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6306.65</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6306.65</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72199.89</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101957.67999999993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101957.68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9" zoomScaleNormal="100" workbookViewId="0">
      <selection activeCell="C666" sqref="C1:C1048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815252.2</v>
      </c>
      <c r="E6" s="51">
        <f>E7+E44+E50+E82+E106+E124+E133+E139</f>
        <v>1124714.4200000002</v>
      </c>
      <c r="F6" s="52">
        <f t="shared" ref="F6:F131" si="0">IF(D6&lt;&gt;0,IF(E6/D6&gt;=100,"&gt;&gt;100",E6/D6*100),"-")</f>
        <v>137.9590781846403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700992.41</v>
      </c>
      <c r="E50" s="51">
        <f>E51+E54+E59+E62+E65+E68+E71+E74+E77</f>
        <v>936825.42</v>
      </c>
      <c r="F50" s="52">
        <f t="shared" si="0"/>
        <v>133.64273373516269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700992.41</v>
      </c>
      <c r="E68" s="51">
        <f t="shared" si="15"/>
        <v>919431.82000000007</v>
      </c>
      <c r="F68" s="52">
        <f t="shared" si="0"/>
        <v>131.16145151985313</v>
      </c>
    </row>
    <row r="69" spans="1:6" ht="12.75" customHeight="1" x14ac:dyDescent="0.2">
      <c r="A69" s="53" t="s">
        <v>184</v>
      </c>
      <c r="B69" s="85" t="s">
        <v>185</v>
      </c>
      <c r="C69" s="50" t="s">
        <v>184</v>
      </c>
      <c r="D69" s="242">
        <v>696206.4</v>
      </c>
      <c r="E69" s="242">
        <v>911147.64</v>
      </c>
      <c r="F69" s="52">
        <f t="shared" si="0"/>
        <v>130.87320656632861</v>
      </c>
    </row>
    <row r="70" spans="1:6" ht="24" x14ac:dyDescent="0.2">
      <c r="A70" s="53" t="s">
        <v>186</v>
      </c>
      <c r="B70" s="85" t="s">
        <v>187</v>
      </c>
      <c r="C70" s="50" t="s">
        <v>186</v>
      </c>
      <c r="D70" s="242">
        <v>4786.01</v>
      </c>
      <c r="E70" s="242">
        <v>8284.18</v>
      </c>
      <c r="F70" s="52">
        <f t="shared" si="0"/>
        <v>173.09157314756968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17393.599999999999</v>
      </c>
      <c r="F74" s="52" t="str">
        <f t="shared" si="0"/>
        <v>-</v>
      </c>
    </row>
    <row r="75" spans="1:6" ht="12.75" customHeight="1" x14ac:dyDescent="0.2">
      <c r="A75" s="53" t="s">
        <v>196</v>
      </c>
      <c r="B75" s="85" t="s">
        <v>197</v>
      </c>
      <c r="C75" s="50" t="s">
        <v>196</v>
      </c>
      <c r="D75" s="242">
        <v>0</v>
      </c>
      <c r="E75" s="242">
        <v>17393.599999999999</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1014</v>
      </c>
      <c r="E124" s="51">
        <f t="shared" si="27"/>
        <v>928.5</v>
      </c>
      <c r="F124" s="52">
        <f t="shared" si="0"/>
        <v>91.568047337278102</v>
      </c>
    </row>
    <row r="125" spans="1:6" ht="12.75" customHeight="1" x14ac:dyDescent="0.2">
      <c r="A125" s="53">
        <v>661</v>
      </c>
      <c r="B125" s="86" t="s">
        <v>296</v>
      </c>
      <c r="C125" s="50" t="s">
        <v>297</v>
      </c>
      <c r="D125" s="51">
        <f t="shared" ref="D125:E125" si="28">SUM(D126:D127)</f>
        <v>124.76</v>
      </c>
      <c r="E125" s="51">
        <f t="shared" si="28"/>
        <v>36.64</v>
      </c>
      <c r="F125" s="52">
        <f t="shared" si="0"/>
        <v>29.368387303622956</v>
      </c>
    </row>
    <row r="126" spans="1:6" ht="12.75" customHeight="1" x14ac:dyDescent="0.2">
      <c r="A126" s="53">
        <v>6614</v>
      </c>
      <c r="B126" s="86" t="s">
        <v>298</v>
      </c>
      <c r="C126" s="50" t="s">
        <v>299</v>
      </c>
      <c r="D126" s="242">
        <v>124.76</v>
      </c>
      <c r="E126" s="242">
        <v>36.64</v>
      </c>
      <c r="F126" s="52">
        <f t="shared" si="0"/>
        <v>29.368387303622956</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889.24</v>
      </c>
      <c r="E128" s="51">
        <f t="shared" si="29"/>
        <v>891.86</v>
      </c>
      <c r="F128" s="52">
        <f t="shared" si="0"/>
        <v>100.29463361972022</v>
      </c>
    </row>
    <row r="129" spans="1:6" ht="12.75" customHeight="1" x14ac:dyDescent="0.2">
      <c r="A129" s="53">
        <v>6631</v>
      </c>
      <c r="B129" s="86" t="s">
        <v>304</v>
      </c>
      <c r="C129" s="50" t="s">
        <v>305</v>
      </c>
      <c r="D129" s="242">
        <v>889.24</v>
      </c>
      <c r="E129" s="242">
        <v>891.86</v>
      </c>
      <c r="F129" s="52">
        <f t="shared" si="0"/>
        <v>100.29463361972022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112980.34</v>
      </c>
      <c r="E133" s="51">
        <f t="shared" si="30"/>
        <v>186730.88</v>
      </c>
      <c r="F133" s="52">
        <f t="shared" ref="F133:F223" si="31">IF(D133&lt;&gt;0,IF(E133/D133&gt;=100,"&gt;&gt;100",E133/D133*100),"-")</f>
        <v>165.27732170039496</v>
      </c>
    </row>
    <row r="134" spans="1:6" ht="24" x14ac:dyDescent="0.2">
      <c r="A134" s="53">
        <v>671</v>
      </c>
      <c r="B134" s="232" t="s">
        <v>314</v>
      </c>
      <c r="C134" s="50" t="s">
        <v>315</v>
      </c>
      <c r="D134" s="51">
        <f t="shared" ref="D134:E134" si="32">SUM(D135:D137)</f>
        <v>112980.34</v>
      </c>
      <c r="E134" s="51">
        <f t="shared" si="32"/>
        <v>186730.88</v>
      </c>
      <c r="F134" s="52">
        <f t="shared" si="31"/>
        <v>165.27732170039496</v>
      </c>
    </row>
    <row r="135" spans="1:6" ht="12.75" customHeight="1" x14ac:dyDescent="0.2">
      <c r="A135" s="53">
        <v>6711</v>
      </c>
      <c r="B135" s="85" t="s">
        <v>316</v>
      </c>
      <c r="C135" s="50" t="s">
        <v>317</v>
      </c>
      <c r="D135" s="242">
        <v>76013.39</v>
      </c>
      <c r="E135" s="242">
        <v>93641.57</v>
      </c>
      <c r="F135" s="52">
        <f t="shared" si="31"/>
        <v>123.19088781594927</v>
      </c>
    </row>
    <row r="136" spans="1:6" ht="24" x14ac:dyDescent="0.2">
      <c r="A136" s="53">
        <v>6712</v>
      </c>
      <c r="B136" s="232" t="s">
        <v>318</v>
      </c>
      <c r="C136" s="50" t="s">
        <v>319</v>
      </c>
      <c r="D136" s="242">
        <v>36966.949999999997</v>
      </c>
      <c r="E136" s="242">
        <v>93089.31</v>
      </c>
      <c r="F136" s="52">
        <f t="shared" si="31"/>
        <v>251.81766415676705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265.45</v>
      </c>
      <c r="E139" s="51">
        <f t="shared" si="33"/>
        <v>229.62</v>
      </c>
      <c r="F139" s="52">
        <f t="shared" si="31"/>
        <v>86.502166132981742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265.45</v>
      </c>
      <c r="E150" s="242">
        <v>229.62</v>
      </c>
      <c r="F150" s="52">
        <f t="shared" si="31"/>
        <v>86.502166132981742</v>
      </c>
    </row>
    <row r="151" spans="1:6" ht="12.75" customHeight="1" x14ac:dyDescent="0.2">
      <c r="A151" s="53">
        <v>3</v>
      </c>
      <c r="B151" s="85" t="s">
        <v>348</v>
      </c>
      <c r="C151" s="50" t="s">
        <v>56</v>
      </c>
      <c r="D151" s="51">
        <f t="shared" ref="D151:E151" si="35">D152+D163+D196+D215+D224+D252+D263</f>
        <v>781916.12</v>
      </c>
      <c r="E151" s="51">
        <f t="shared" si="35"/>
        <v>974967.64000000013</v>
      </c>
      <c r="F151" s="52">
        <f t="shared" si="31"/>
        <v>124.68954342570659</v>
      </c>
    </row>
    <row r="152" spans="1:6" ht="12.75" customHeight="1" x14ac:dyDescent="0.2">
      <c r="A152" s="53">
        <v>31</v>
      </c>
      <c r="B152" s="85" t="s">
        <v>349</v>
      </c>
      <c r="C152" s="50" t="s">
        <v>35</v>
      </c>
      <c r="D152" s="51">
        <f t="shared" ref="D152:E152" si="36">D153+D158+D159</f>
        <v>639670.98</v>
      </c>
      <c r="E152" s="51">
        <f t="shared" si="36"/>
        <v>759392.55</v>
      </c>
      <c r="F152" s="52">
        <f t="shared" si="31"/>
        <v>118.7161171513518</v>
      </c>
    </row>
    <row r="153" spans="1:6" ht="12.75" customHeight="1" x14ac:dyDescent="0.2">
      <c r="A153" s="53">
        <v>311</v>
      </c>
      <c r="B153" s="85" t="s">
        <v>350</v>
      </c>
      <c r="C153" s="50" t="s">
        <v>351</v>
      </c>
      <c r="D153" s="51">
        <f t="shared" ref="D153:E153" si="37">SUM(D154:D157)</f>
        <v>531123.92000000004</v>
      </c>
      <c r="E153" s="51">
        <f t="shared" si="37"/>
        <v>627461.9</v>
      </c>
      <c r="F153" s="52">
        <f t="shared" si="31"/>
        <v>118.13851275988473</v>
      </c>
    </row>
    <row r="154" spans="1:6" ht="12.75" customHeight="1" x14ac:dyDescent="0.2">
      <c r="A154" s="53">
        <v>3111</v>
      </c>
      <c r="B154" s="85" t="s">
        <v>352</v>
      </c>
      <c r="C154" s="50" t="s">
        <v>353</v>
      </c>
      <c r="D154" s="242">
        <v>515260.33</v>
      </c>
      <c r="E154" s="242">
        <v>608156.49</v>
      </c>
      <c r="F154" s="52">
        <f t="shared" si="31"/>
        <v>118.02897576066063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5577.2</v>
      </c>
      <c r="E156" s="242">
        <v>8751.51</v>
      </c>
      <c r="F156" s="52">
        <f t="shared" si="31"/>
        <v>156.91583590332067</v>
      </c>
    </row>
    <row r="157" spans="1:6" ht="12.75" customHeight="1" x14ac:dyDescent="0.2">
      <c r="A157" s="53">
        <v>3114</v>
      </c>
      <c r="B157" s="85" t="s">
        <v>358</v>
      </c>
      <c r="C157" s="50" t="s">
        <v>359</v>
      </c>
      <c r="D157" s="242">
        <v>10286.39</v>
      </c>
      <c r="E157" s="242">
        <v>10553.9</v>
      </c>
      <c r="F157" s="52">
        <f t="shared" si="31"/>
        <v>102.60062082032665</v>
      </c>
    </row>
    <row r="158" spans="1:6" ht="12.75" customHeight="1" x14ac:dyDescent="0.2">
      <c r="A158" s="53">
        <v>312</v>
      </c>
      <c r="B158" s="85" t="s">
        <v>360</v>
      </c>
      <c r="C158" s="50" t="s">
        <v>361</v>
      </c>
      <c r="D158" s="242">
        <v>24584.69</v>
      </c>
      <c r="E158" s="242">
        <v>28394.87</v>
      </c>
      <c r="F158" s="52">
        <f t="shared" si="31"/>
        <v>115.49818199863411</v>
      </c>
    </row>
    <row r="159" spans="1:6" ht="12.75" customHeight="1" x14ac:dyDescent="0.2">
      <c r="A159" s="53">
        <v>313</v>
      </c>
      <c r="B159" s="85" t="s">
        <v>362</v>
      </c>
      <c r="C159" s="50" t="s">
        <v>363</v>
      </c>
      <c r="D159" s="51">
        <f t="shared" ref="D159:E159" si="38">SUM(D160:D162)</f>
        <v>83962.37</v>
      </c>
      <c r="E159" s="51">
        <f t="shared" si="38"/>
        <v>103535.78</v>
      </c>
      <c r="F159" s="52">
        <f t="shared" si="31"/>
        <v>123.3121218469655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83892.18</v>
      </c>
      <c r="E161" s="242">
        <v>103530.14</v>
      </c>
      <c r="F161" s="52">
        <f t="shared" si="31"/>
        <v>123.40857038164941</v>
      </c>
    </row>
    <row r="162" spans="1:6" ht="12.75" customHeight="1" x14ac:dyDescent="0.2">
      <c r="A162" s="53">
        <v>3133</v>
      </c>
      <c r="B162" s="85" t="s">
        <v>367</v>
      </c>
      <c r="C162" s="50" t="s">
        <v>368</v>
      </c>
      <c r="D162" s="242">
        <v>70.19</v>
      </c>
      <c r="E162" s="242">
        <v>5.64</v>
      </c>
      <c r="F162" s="52">
        <f t="shared" si="31"/>
        <v>8.0353326684712911</v>
      </c>
    </row>
    <row r="163" spans="1:6" ht="12.75" customHeight="1" x14ac:dyDescent="0.2">
      <c r="A163" s="53">
        <v>32</v>
      </c>
      <c r="B163" s="85" t="s">
        <v>369</v>
      </c>
      <c r="C163" s="50" t="s">
        <v>370</v>
      </c>
      <c r="D163" s="51">
        <f t="shared" ref="D163:E163" si="39">D164+D169+D177+D187+D188</f>
        <v>136034.88</v>
      </c>
      <c r="E163" s="51">
        <f t="shared" si="39"/>
        <v>195631.44000000003</v>
      </c>
      <c r="F163" s="52">
        <f t="shared" si="31"/>
        <v>143.80976408403495</v>
      </c>
    </row>
    <row r="164" spans="1:6" ht="12.75" customHeight="1" x14ac:dyDescent="0.2">
      <c r="A164" s="53">
        <v>321</v>
      </c>
      <c r="B164" s="85" t="s">
        <v>371</v>
      </c>
      <c r="C164" s="50" t="s">
        <v>372</v>
      </c>
      <c r="D164" s="51">
        <f t="shared" ref="D164:E164" si="40">SUM(D165:D168)</f>
        <v>43405.770000000004</v>
      </c>
      <c r="E164" s="51">
        <f t="shared" si="40"/>
        <v>54191.91</v>
      </c>
      <c r="F164" s="52">
        <f t="shared" si="31"/>
        <v>124.84955341190813</v>
      </c>
    </row>
    <row r="165" spans="1:6" ht="12.75" customHeight="1" x14ac:dyDescent="0.2">
      <c r="A165" s="53">
        <v>3211</v>
      </c>
      <c r="B165" s="85" t="s">
        <v>373</v>
      </c>
      <c r="C165" s="50" t="s">
        <v>374</v>
      </c>
      <c r="D165" s="242">
        <v>2259.2600000000002</v>
      </c>
      <c r="E165" s="242">
        <v>5979.85</v>
      </c>
      <c r="F165" s="52">
        <f t="shared" si="31"/>
        <v>264.68179846498413</v>
      </c>
    </row>
    <row r="166" spans="1:6" ht="12.75" customHeight="1" x14ac:dyDescent="0.2">
      <c r="A166" s="53">
        <v>3212</v>
      </c>
      <c r="B166" s="85" t="s">
        <v>375</v>
      </c>
      <c r="C166" s="50" t="s">
        <v>376</v>
      </c>
      <c r="D166" s="242">
        <v>40843.9</v>
      </c>
      <c r="E166" s="242">
        <v>45465.73</v>
      </c>
      <c r="F166" s="52">
        <f t="shared" si="31"/>
        <v>111.31583908490619</v>
      </c>
    </row>
    <row r="167" spans="1:6" ht="12.75" customHeight="1" x14ac:dyDescent="0.2">
      <c r="A167" s="53">
        <v>3213</v>
      </c>
      <c r="B167" s="85" t="s">
        <v>377</v>
      </c>
      <c r="C167" s="50" t="s">
        <v>378</v>
      </c>
      <c r="D167" s="242">
        <v>302.61</v>
      </c>
      <c r="E167" s="242">
        <v>341.93</v>
      </c>
      <c r="F167" s="52">
        <f t="shared" si="31"/>
        <v>112.9936221539275</v>
      </c>
    </row>
    <row r="168" spans="1:6" ht="12.75" customHeight="1" x14ac:dyDescent="0.2">
      <c r="A168" s="53">
        <v>3214</v>
      </c>
      <c r="B168" s="85" t="s">
        <v>379</v>
      </c>
      <c r="C168" s="50" t="s">
        <v>380</v>
      </c>
      <c r="D168" s="242">
        <v>0</v>
      </c>
      <c r="E168" s="242">
        <v>2404.4</v>
      </c>
      <c r="F168" s="52" t="str">
        <f t="shared" si="31"/>
        <v>-</v>
      </c>
    </row>
    <row r="169" spans="1:6" ht="12.75" customHeight="1" x14ac:dyDescent="0.2">
      <c r="A169" s="53">
        <v>322</v>
      </c>
      <c r="B169" s="85" t="s">
        <v>381</v>
      </c>
      <c r="C169" s="50" t="s">
        <v>382</v>
      </c>
      <c r="D169" s="51">
        <f t="shared" ref="D169:E169" si="41">SUM(D170:D176)</f>
        <v>58372.480000000003</v>
      </c>
      <c r="E169" s="51">
        <f t="shared" si="41"/>
        <v>105662.68000000001</v>
      </c>
      <c r="F169" s="52">
        <f t="shared" si="31"/>
        <v>181.01454658085453</v>
      </c>
    </row>
    <row r="170" spans="1:6" ht="12.75" customHeight="1" x14ac:dyDescent="0.2">
      <c r="A170" s="53">
        <v>3221</v>
      </c>
      <c r="B170" s="85" t="s">
        <v>383</v>
      </c>
      <c r="C170" s="50" t="s">
        <v>384</v>
      </c>
      <c r="D170" s="242">
        <v>7828.78</v>
      </c>
      <c r="E170" s="242">
        <v>11624.33</v>
      </c>
      <c r="F170" s="52">
        <f t="shared" si="31"/>
        <v>148.48201124568578</v>
      </c>
    </row>
    <row r="171" spans="1:6" ht="12.75" customHeight="1" x14ac:dyDescent="0.2">
      <c r="A171" s="53">
        <v>3222</v>
      </c>
      <c r="B171" s="85" t="s">
        <v>385</v>
      </c>
      <c r="C171" s="50" t="s">
        <v>386</v>
      </c>
      <c r="D171" s="242">
        <v>18589.5</v>
      </c>
      <c r="E171" s="242">
        <v>32900.89</v>
      </c>
      <c r="F171" s="52">
        <f t="shared" si="31"/>
        <v>176.986417063396</v>
      </c>
    </row>
    <row r="172" spans="1:6" ht="12.75" customHeight="1" x14ac:dyDescent="0.2">
      <c r="A172" s="53">
        <v>3223</v>
      </c>
      <c r="B172" s="85" t="s">
        <v>387</v>
      </c>
      <c r="C172" s="50" t="s">
        <v>388</v>
      </c>
      <c r="D172" s="242">
        <v>27789.55</v>
      </c>
      <c r="E172" s="242">
        <v>53884.11</v>
      </c>
      <c r="F172" s="52">
        <f t="shared" si="31"/>
        <v>193.90062091685544</v>
      </c>
    </row>
    <row r="173" spans="1:6" ht="12.75" customHeight="1" x14ac:dyDescent="0.2">
      <c r="A173" s="53">
        <v>3224</v>
      </c>
      <c r="B173" s="85" t="s">
        <v>389</v>
      </c>
      <c r="C173" s="50" t="s">
        <v>390</v>
      </c>
      <c r="D173" s="242">
        <v>1285.3699999999999</v>
      </c>
      <c r="E173" s="242">
        <v>2108.7199999999998</v>
      </c>
      <c r="F173" s="52">
        <f t="shared" si="31"/>
        <v>164.05548596902059</v>
      </c>
    </row>
    <row r="174" spans="1:6" ht="12.75" customHeight="1" x14ac:dyDescent="0.2">
      <c r="A174" s="53">
        <v>3225</v>
      </c>
      <c r="B174" s="85" t="s">
        <v>391</v>
      </c>
      <c r="C174" s="50" t="s">
        <v>392</v>
      </c>
      <c r="D174" s="242">
        <v>2510.9699999999998</v>
      </c>
      <c r="E174" s="242">
        <v>4652.4399999999996</v>
      </c>
      <c r="F174" s="52">
        <f t="shared" si="31"/>
        <v>185.28457130113063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368.31</v>
      </c>
      <c r="E176" s="242">
        <v>492.19</v>
      </c>
      <c r="F176" s="52">
        <f t="shared" si="31"/>
        <v>133.63470989112432</v>
      </c>
    </row>
    <row r="177" spans="1:6" ht="12.75" customHeight="1" x14ac:dyDescent="0.2">
      <c r="A177" s="53">
        <v>323</v>
      </c>
      <c r="B177" s="85" t="s">
        <v>397</v>
      </c>
      <c r="C177" s="50" t="s">
        <v>398</v>
      </c>
      <c r="D177" s="51">
        <f t="shared" ref="D177:E177" si="42">SUM(D178:D186)</f>
        <v>13915.58</v>
      </c>
      <c r="E177" s="51">
        <f t="shared" si="42"/>
        <v>14045.25</v>
      </c>
      <c r="F177" s="52">
        <f t="shared" si="31"/>
        <v>100.9318332401524</v>
      </c>
    </row>
    <row r="178" spans="1:6" ht="12.75" customHeight="1" x14ac:dyDescent="0.2">
      <c r="A178" s="53">
        <v>3231</v>
      </c>
      <c r="B178" s="85" t="s">
        <v>399</v>
      </c>
      <c r="C178" s="50" t="s">
        <v>400</v>
      </c>
      <c r="D178" s="242">
        <v>1606.49</v>
      </c>
      <c r="E178" s="242">
        <v>2577.33</v>
      </c>
      <c r="F178" s="52">
        <f t="shared" si="31"/>
        <v>160.43237119434295</v>
      </c>
    </row>
    <row r="179" spans="1:6" ht="12.75" customHeight="1" x14ac:dyDescent="0.2">
      <c r="A179" s="53">
        <v>3232</v>
      </c>
      <c r="B179" s="85" t="s">
        <v>401</v>
      </c>
      <c r="C179" s="50" t="s">
        <v>402</v>
      </c>
      <c r="D179" s="242">
        <v>2775.37</v>
      </c>
      <c r="E179" s="242">
        <v>1781.34</v>
      </c>
      <c r="F179" s="52">
        <f t="shared" si="31"/>
        <v>64.183874582488102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4083.68</v>
      </c>
      <c r="E181" s="242">
        <v>4586.1400000000003</v>
      </c>
      <c r="F181" s="52">
        <f t="shared" si="31"/>
        <v>112.30409826431062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1791.35</v>
      </c>
      <c r="E183" s="242">
        <v>1986.6</v>
      </c>
      <c r="F183" s="52">
        <f t="shared" si="31"/>
        <v>110.89960085968681</v>
      </c>
    </row>
    <row r="184" spans="1:6" ht="12.75" customHeight="1" x14ac:dyDescent="0.2">
      <c r="A184" s="53">
        <v>3237</v>
      </c>
      <c r="B184" s="85" t="s">
        <v>411</v>
      </c>
      <c r="C184" s="50" t="s">
        <v>412</v>
      </c>
      <c r="D184" s="242">
        <v>929.06</v>
      </c>
      <c r="E184" s="242"/>
      <c r="F184" s="52">
        <f t="shared" si="31"/>
        <v>0</v>
      </c>
    </row>
    <row r="185" spans="1:6" ht="12.75" customHeight="1" x14ac:dyDescent="0.2">
      <c r="A185" s="53">
        <v>3238</v>
      </c>
      <c r="B185" s="85" t="s">
        <v>413</v>
      </c>
      <c r="C185" s="50" t="s">
        <v>414</v>
      </c>
      <c r="D185" s="242">
        <v>2062.6</v>
      </c>
      <c r="E185" s="242">
        <v>2392.88</v>
      </c>
      <c r="F185" s="52">
        <f t="shared" si="31"/>
        <v>116.01279937942404</v>
      </c>
    </row>
    <row r="186" spans="1:6" ht="12.75" customHeight="1" x14ac:dyDescent="0.2">
      <c r="A186" s="53">
        <v>3239</v>
      </c>
      <c r="B186" s="85" t="s">
        <v>415</v>
      </c>
      <c r="C186" s="50" t="s">
        <v>416</v>
      </c>
      <c r="D186" s="242">
        <v>667.03</v>
      </c>
      <c r="E186" s="242">
        <v>720.96</v>
      </c>
      <c r="F186" s="52">
        <f t="shared" si="31"/>
        <v>108.08509362397494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20341.05</v>
      </c>
      <c r="E188" s="51">
        <f t="shared" si="43"/>
        <v>21731.599999999999</v>
      </c>
      <c r="F188" s="52">
        <f t="shared" si="31"/>
        <v>106.83617610693645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711.93</v>
      </c>
      <c r="E191" s="242">
        <v>768.21</v>
      </c>
      <c r="F191" s="52">
        <f t="shared" si="31"/>
        <v>107.9052715856896</v>
      </c>
    </row>
    <row r="192" spans="1:6" ht="12.75" customHeight="1" x14ac:dyDescent="0.2">
      <c r="A192" s="53">
        <v>3294</v>
      </c>
      <c r="B192" s="85" t="s">
        <v>427</v>
      </c>
      <c r="C192" s="50" t="s">
        <v>428</v>
      </c>
      <c r="D192" s="242">
        <v>66.36</v>
      </c>
      <c r="E192" s="242">
        <v>13.27</v>
      </c>
      <c r="F192" s="52">
        <f t="shared" si="31"/>
        <v>19.996986136226642</v>
      </c>
    </row>
    <row r="193" spans="1:6" ht="12.75" customHeight="1" x14ac:dyDescent="0.2">
      <c r="A193" s="53">
        <v>3295</v>
      </c>
      <c r="B193" s="85" t="s">
        <v>429</v>
      </c>
      <c r="C193" s="50" t="s">
        <v>430</v>
      </c>
      <c r="D193" s="242">
        <v>2322.3200000000002</v>
      </c>
      <c r="E193" s="242">
        <v>1783.56</v>
      </c>
      <c r="F193" s="52">
        <f t="shared" si="31"/>
        <v>76.800785421475069</v>
      </c>
    </row>
    <row r="194" spans="1:6" ht="12.75" customHeight="1" x14ac:dyDescent="0.2">
      <c r="A194" s="53" t="s">
        <v>431</v>
      </c>
      <c r="B194" s="85" t="s">
        <v>432</v>
      </c>
      <c r="C194" s="50" t="s">
        <v>431</v>
      </c>
      <c r="D194" s="242">
        <v>4567.72</v>
      </c>
      <c r="E194" s="242">
        <v>186.64</v>
      </c>
      <c r="F194" s="52">
        <f t="shared" si="31"/>
        <v>4.0860648200852934</v>
      </c>
    </row>
    <row r="195" spans="1:6" ht="12.75" customHeight="1" x14ac:dyDescent="0.2">
      <c r="A195" s="53">
        <v>3299</v>
      </c>
      <c r="B195" s="85" t="s">
        <v>433</v>
      </c>
      <c r="C195" s="50" t="s">
        <v>434</v>
      </c>
      <c r="D195" s="242">
        <v>12672.72</v>
      </c>
      <c r="E195" s="242">
        <v>18979.919999999998</v>
      </c>
      <c r="F195" s="52">
        <f t="shared" si="31"/>
        <v>149.76989943753196</v>
      </c>
    </row>
    <row r="196" spans="1:6" ht="12.75" customHeight="1" x14ac:dyDescent="0.2">
      <c r="A196" s="53">
        <v>34</v>
      </c>
      <c r="B196" s="232" t="s">
        <v>435</v>
      </c>
      <c r="C196" s="50" t="s">
        <v>436</v>
      </c>
      <c r="D196" s="51">
        <f t="shared" ref="D196:E196" si="44">D197+D202+D210</f>
        <v>3062.38</v>
      </c>
      <c r="E196" s="51">
        <f t="shared" si="44"/>
        <v>135.77000000000001</v>
      </c>
      <c r="F196" s="52">
        <f t="shared" si="31"/>
        <v>4.4334798424754602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3062.38</v>
      </c>
      <c r="E210" s="51">
        <f t="shared" si="47"/>
        <v>135.77000000000001</v>
      </c>
      <c r="F210" s="52">
        <f t="shared" si="31"/>
        <v>4.4334798424754602</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3062.38</v>
      </c>
      <c r="E213" s="242">
        <v>135.77000000000001</v>
      </c>
      <c r="F213" s="52">
        <f t="shared" si="31"/>
        <v>4.4334798424754602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3147.88</v>
      </c>
      <c r="E252" s="51">
        <f t="shared" si="63"/>
        <v>19508.87</v>
      </c>
      <c r="F252" s="52">
        <f t="shared" ref="F252:F258" si="64">IF(D252&lt;&gt;0,IF(E252/D252&gt;=100,"&gt;&gt;100",E252/D252*100),"-")</f>
        <v>619.74630545001719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3147.88</v>
      </c>
      <c r="E259" s="51">
        <f t="shared" si="66"/>
        <v>19508.87</v>
      </c>
      <c r="F259" s="52">
        <f t="shared" ref="F259:F262" si="67">IF(D259&lt;&gt;0,IF(E259/D259&gt;=100,"&gt;&gt;100",E259/D259*100),"-")</f>
        <v>619.74630545001719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3147.88</v>
      </c>
      <c r="E261" s="242">
        <v>19508.87</v>
      </c>
      <c r="F261" s="52">
        <f t="shared" si="67"/>
        <v>619.74630545001719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299.01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299.01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299.01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781916.12</v>
      </c>
      <c r="E289" s="51">
        <f t="shared" si="79"/>
        <v>974967.64000000013</v>
      </c>
      <c r="F289" s="52">
        <f t="shared" si="76"/>
        <v>124.68954342570659</v>
      </c>
    </row>
    <row r="290" spans="1:6" ht="12.75" customHeight="1" x14ac:dyDescent="0.2">
      <c r="A290" s="53" t="s">
        <v>608</v>
      </c>
      <c r="B290" s="85" t="s">
        <v>619</v>
      </c>
      <c r="C290" s="50" t="s">
        <v>620</v>
      </c>
      <c r="D290" s="51">
        <f>IF(D6&gt;=D289,D6-D289,0)</f>
        <v>33336.079999999958</v>
      </c>
      <c r="E290" s="51">
        <f>IF(E6&gt;=E289,E6-E289,0)</f>
        <v>149746.78000000003</v>
      </c>
      <c r="F290" s="52">
        <f t="shared" si="76"/>
        <v>449.20332564596742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23819.25</v>
      </c>
      <c r="E292" s="242">
        <v>11433.95</v>
      </c>
      <c r="F292" s="52">
        <f t="shared" si="76"/>
        <v>48.002980782350413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36.64</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1765.21</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1765.21</v>
      </c>
      <c r="E299" s="51">
        <f t="shared" si="82"/>
        <v>0</v>
      </c>
      <c r="F299" s="52">
        <f t="shared" si="81"/>
        <v>0</v>
      </c>
    </row>
    <row r="300" spans="1:6" ht="24" x14ac:dyDescent="0.2">
      <c r="A300" s="53">
        <v>711</v>
      </c>
      <c r="B300" s="85" t="s">
        <v>638</v>
      </c>
      <c r="C300" s="50" t="s">
        <v>639</v>
      </c>
      <c r="D300" s="51">
        <f t="shared" ref="D300:E300" si="83">SUM(D301:D303)</f>
        <v>1765.21</v>
      </c>
      <c r="E300" s="51">
        <f t="shared" si="83"/>
        <v>0</v>
      </c>
      <c r="F300" s="52">
        <f t="shared" si="81"/>
        <v>0</v>
      </c>
    </row>
    <row r="301" spans="1:6" ht="12.75" customHeight="1" x14ac:dyDescent="0.2">
      <c r="A301" s="53">
        <v>7111</v>
      </c>
      <c r="B301" s="85" t="s">
        <v>640</v>
      </c>
      <c r="C301" s="50" t="s">
        <v>641</v>
      </c>
      <c r="D301" s="242">
        <v>1765.21</v>
      </c>
      <c r="E301" s="242">
        <v>0</v>
      </c>
      <c r="F301" s="52">
        <f t="shared" si="81"/>
        <v>0</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45493.75</v>
      </c>
      <c r="E350" s="51">
        <f t="shared" si="95"/>
        <v>111904.36</v>
      </c>
      <c r="F350" s="52">
        <f t="shared" si="81"/>
        <v>245.97743646105235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35534.229999999996</v>
      </c>
      <c r="E363" s="51">
        <f t="shared" si="99"/>
        <v>27958.98</v>
      </c>
      <c r="F363" s="52">
        <f t="shared" si="81"/>
        <v>78.681823132230534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30300.82</v>
      </c>
      <c r="E369" s="51">
        <f t="shared" si="101"/>
        <v>17521.09</v>
      </c>
      <c r="F369" s="52">
        <f t="shared" si="81"/>
        <v>57.823814669041965</v>
      </c>
    </row>
    <row r="370" spans="1:6" ht="12.75" customHeight="1" x14ac:dyDescent="0.2">
      <c r="A370" s="53">
        <v>4221</v>
      </c>
      <c r="B370" s="85" t="s">
        <v>674</v>
      </c>
      <c r="C370" s="50" t="s">
        <v>766</v>
      </c>
      <c r="D370" s="242">
        <v>1990.84</v>
      </c>
      <c r="E370" s="242">
        <v>8894.25</v>
      </c>
      <c r="F370" s="52">
        <f t="shared" si="81"/>
        <v>446.75865463824317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27698.13</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611.85</v>
      </c>
      <c r="E374" s="242">
        <v>3986.25</v>
      </c>
      <c r="F374" s="52">
        <f t="shared" si="81"/>
        <v>651.5077224810002</v>
      </c>
    </row>
    <row r="375" spans="1:6" ht="12.75" customHeight="1" x14ac:dyDescent="0.2">
      <c r="A375" s="53">
        <v>4226</v>
      </c>
      <c r="B375" s="85" t="s">
        <v>684</v>
      </c>
      <c r="C375" s="50" t="s">
        <v>772</v>
      </c>
      <c r="D375" s="242">
        <v>0</v>
      </c>
      <c r="E375" s="242">
        <v>189.28</v>
      </c>
      <c r="F375" s="52" t="str">
        <f t="shared" si="81"/>
        <v>-</v>
      </c>
    </row>
    <row r="376" spans="1:6" ht="12.75" customHeight="1" x14ac:dyDescent="0.2">
      <c r="A376" s="53">
        <v>4227</v>
      </c>
      <c r="B376" s="232" t="s">
        <v>686</v>
      </c>
      <c r="C376" s="50" t="s">
        <v>773</v>
      </c>
      <c r="D376" s="242">
        <v>0</v>
      </c>
      <c r="E376" s="242">
        <v>4451.3100000000004</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5233.41</v>
      </c>
      <c r="E383" s="51">
        <f t="shared" si="103"/>
        <v>9886.82</v>
      </c>
      <c r="F383" s="52">
        <f t="shared" si="81"/>
        <v>188.91735980937858</v>
      </c>
    </row>
    <row r="384" spans="1:6" ht="12.75" customHeight="1" x14ac:dyDescent="0.2">
      <c r="A384" s="53">
        <v>4241</v>
      </c>
      <c r="B384" s="85" t="s">
        <v>783</v>
      </c>
      <c r="C384" s="50" t="s">
        <v>784</v>
      </c>
      <c r="D384" s="242">
        <v>5233.41</v>
      </c>
      <c r="E384" s="242">
        <v>9886.82</v>
      </c>
      <c r="F384" s="52">
        <f t="shared" si="81"/>
        <v>188.91735980937858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551.07000000000005</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551.07000000000005</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9959.52</v>
      </c>
      <c r="E402" s="51">
        <f t="shared" si="109"/>
        <v>83945.38</v>
      </c>
      <c r="F402" s="52">
        <f t="shared" si="81"/>
        <v>842.86572043632623</v>
      </c>
    </row>
    <row r="403" spans="1:6" ht="12.75" customHeight="1" x14ac:dyDescent="0.2">
      <c r="A403" s="53">
        <v>451</v>
      </c>
      <c r="B403" s="85" t="s">
        <v>811</v>
      </c>
      <c r="C403" s="50" t="s">
        <v>812</v>
      </c>
      <c r="D403" s="242">
        <v>9959.52</v>
      </c>
      <c r="E403" s="242">
        <v>83945.38</v>
      </c>
      <c r="F403" s="52">
        <f t="shared" si="81"/>
        <v>842.86572043632623</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43728.54</v>
      </c>
      <c r="E408" s="51">
        <f t="shared" si="111"/>
        <v>111904.36</v>
      </c>
      <c r="F408" s="52">
        <f t="shared" si="81"/>
        <v>255.9069202859277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817017.40999999992</v>
      </c>
      <c r="E412" s="51">
        <f>E6+E298</f>
        <v>1124714.4200000002</v>
      </c>
      <c r="F412" s="52">
        <f t="shared" si="81"/>
        <v>137.66101018581725</v>
      </c>
    </row>
    <row r="413" spans="1:6" ht="12.75" customHeight="1" x14ac:dyDescent="0.2">
      <c r="A413" s="53" t="s">
        <v>608</v>
      </c>
      <c r="B413" s="85" t="s">
        <v>831</v>
      </c>
      <c r="C413" s="50" t="s">
        <v>832</v>
      </c>
      <c r="D413" s="51">
        <f t="shared" ref="D413:E413" si="112">D289+D350</f>
        <v>827409.87</v>
      </c>
      <c r="E413" s="51">
        <f t="shared" si="112"/>
        <v>1086872.0000000002</v>
      </c>
      <c r="F413" s="52">
        <f t="shared" si="81"/>
        <v>131.35835568410613</v>
      </c>
    </row>
    <row r="414" spans="1:6" ht="12.75" customHeight="1" x14ac:dyDescent="0.2">
      <c r="A414" s="53" t="s">
        <v>608</v>
      </c>
      <c r="B414" s="85" t="s">
        <v>833</v>
      </c>
      <c r="C414" s="50" t="s">
        <v>834</v>
      </c>
      <c r="D414" s="51">
        <f t="shared" ref="D414:E414" si="113">IF(D412&gt;=D413,D412-D413,0)</f>
        <v>0</v>
      </c>
      <c r="E414" s="51">
        <f t="shared" si="113"/>
        <v>37842.419999999925</v>
      </c>
      <c r="F414" s="52" t="str">
        <f t="shared" si="81"/>
        <v>-</v>
      </c>
    </row>
    <row r="415" spans="1:6" ht="12.75" customHeight="1" x14ac:dyDescent="0.2">
      <c r="A415" s="53" t="s">
        <v>608</v>
      </c>
      <c r="B415" s="85" t="s">
        <v>835</v>
      </c>
      <c r="C415" s="50" t="s">
        <v>836</v>
      </c>
      <c r="D415" s="51">
        <f t="shared" ref="D415:E415" si="114">IF(D413&gt;=D412,D413-D412,0)</f>
        <v>10392.460000000079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23819.25</v>
      </c>
      <c r="E416" s="51">
        <f t="shared" si="115"/>
        <v>11433.95</v>
      </c>
      <c r="F416" s="52">
        <f t="shared" si="81"/>
        <v>48.002980782350413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36.64</v>
      </c>
      <c r="F418" s="57" t="str">
        <f t="shared" si="81"/>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817017.40999999992</v>
      </c>
      <c r="E639" s="51">
        <f t="shared" si="180"/>
        <v>1124714.4200000002</v>
      </c>
      <c r="F639" s="52">
        <f t="shared" si="119"/>
        <v>137.66101018581725</v>
      </c>
    </row>
    <row r="640" spans="1:6" ht="12.75" customHeight="1" x14ac:dyDescent="0.2">
      <c r="A640" s="53" t="s">
        <v>608</v>
      </c>
      <c r="B640" s="85" t="s">
        <v>1277</v>
      </c>
      <c r="C640" s="50" t="s">
        <v>1278</v>
      </c>
      <c r="D640" s="51">
        <f t="shared" ref="D640:E640" si="181">D413+D528</f>
        <v>827409.87</v>
      </c>
      <c r="E640" s="51">
        <f t="shared" si="181"/>
        <v>1086872.0000000002</v>
      </c>
      <c r="F640" s="52">
        <f t="shared" si="119"/>
        <v>131.35835568410613</v>
      </c>
    </row>
    <row r="641" spans="1:6" ht="12.75" customHeight="1" x14ac:dyDescent="0.2">
      <c r="A641" s="53" t="s">
        <v>608</v>
      </c>
      <c r="B641" s="85" t="s">
        <v>1279</v>
      </c>
      <c r="C641" s="50" t="s">
        <v>1280</v>
      </c>
      <c r="D641" s="51">
        <f t="shared" ref="D641:E641" si="182">IF(D639&gt;=D640,D639-D640,0)</f>
        <v>0</v>
      </c>
      <c r="E641" s="51">
        <f t="shared" si="182"/>
        <v>37842.419999999925</v>
      </c>
      <c r="F641" s="52" t="str">
        <f t="shared" si="119"/>
        <v>-</v>
      </c>
    </row>
    <row r="642" spans="1:6" ht="12.75" customHeight="1" x14ac:dyDescent="0.2">
      <c r="A642" s="53" t="s">
        <v>608</v>
      </c>
      <c r="B642" s="85" t="s">
        <v>1281</v>
      </c>
      <c r="C642" s="50" t="s">
        <v>1282</v>
      </c>
      <c r="D642" s="51">
        <f t="shared" ref="D642:E642" si="183">IF(D640&gt;=D639,D640-D639,0)</f>
        <v>10392.460000000079</v>
      </c>
      <c r="E642" s="51">
        <f t="shared" si="183"/>
        <v>0</v>
      </c>
      <c r="F642" s="52">
        <f t="shared" si="119"/>
        <v>0</v>
      </c>
    </row>
    <row r="643" spans="1:6" ht="24" x14ac:dyDescent="0.2">
      <c r="A643" s="60" t="s">
        <v>1283</v>
      </c>
      <c r="B643" s="85" t="s">
        <v>1284</v>
      </c>
      <c r="C643" s="61" t="s">
        <v>1283</v>
      </c>
      <c r="D643" s="51">
        <f t="shared" ref="D643:E643" si="184">IF(D416-D417+D637-D638&gt;=0,D416-D417+D637-D638,0)</f>
        <v>23819.25</v>
      </c>
      <c r="E643" s="51">
        <f t="shared" si="184"/>
        <v>11433.95</v>
      </c>
      <c r="F643" s="52">
        <f t="shared" si="119"/>
        <v>48.002980782350413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13426.789999999921</v>
      </c>
      <c r="E645" s="51">
        <f t="shared" si="186"/>
        <v>49276.369999999923</v>
      </c>
      <c r="F645" s="52">
        <f t="shared" si="119"/>
        <v>367.00037760328581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57586.35</v>
      </c>
      <c r="E647" s="243">
        <v>81384.820000000007</v>
      </c>
      <c r="F647" s="57">
        <f t="shared" si="119"/>
        <v>141.3265817333448</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101142.21</v>
      </c>
      <c r="E650" s="242">
        <v>159344.82999999999</v>
      </c>
      <c r="F650" s="52">
        <f t="shared" si="188"/>
        <v>157.54533146942308</v>
      </c>
    </row>
    <row r="651" spans="1:6" ht="12.75" customHeight="1" x14ac:dyDescent="0.2">
      <c r="A651" s="53" t="s">
        <v>1298</v>
      </c>
      <c r="B651" s="85" t="s">
        <v>1299</v>
      </c>
      <c r="C651" s="50" t="s">
        <v>1298</v>
      </c>
      <c r="D651" s="242">
        <v>101142.21</v>
      </c>
      <c r="E651" s="242">
        <v>159344.82999999999</v>
      </c>
      <c r="F651" s="52">
        <f t="shared" si="188"/>
        <v>157.54533146942308</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38</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25</v>
      </c>
      <c r="E656" s="262">
        <v>25</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631643.18999999994</v>
      </c>
      <c r="E675" s="242">
        <v>840259.41</v>
      </c>
      <c r="F675" s="52">
        <f t="shared" si="188"/>
        <v>133.0275420209945</v>
      </c>
    </row>
    <row r="676" spans="1:6" ht="24" x14ac:dyDescent="0.2">
      <c r="A676" s="53">
        <v>63613</v>
      </c>
      <c r="B676" s="232" t="s">
        <v>1349</v>
      </c>
      <c r="C676" s="50" t="s">
        <v>1350</v>
      </c>
      <c r="D676" s="242">
        <v>64563.21</v>
      </c>
      <c r="E676" s="242">
        <v>70888.23</v>
      </c>
      <c r="F676" s="52">
        <f t="shared" si="188"/>
        <v>109.79663185891779</v>
      </c>
    </row>
    <row r="677" spans="1:6" ht="24" x14ac:dyDescent="0.2">
      <c r="A677" s="53">
        <v>63622</v>
      </c>
      <c r="B677" s="232" t="s">
        <v>1351</v>
      </c>
      <c r="C677" s="50" t="s">
        <v>1352</v>
      </c>
      <c r="D677" s="242">
        <v>4786.01</v>
      </c>
      <c r="E677" s="242">
        <v>8284.18</v>
      </c>
      <c r="F677" s="52">
        <f t="shared" si="188"/>
        <v>173.09157314756968</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17393.599999999999</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1489.37</v>
      </c>
      <c r="E717" s="242">
        <v>2241.36</v>
      </c>
      <c r="F717" s="52">
        <f t="shared" si="188"/>
        <v>150.49047583877748</v>
      </c>
    </row>
    <row r="718" spans="1:6" ht="12.75" customHeight="1" x14ac:dyDescent="0.2">
      <c r="A718" s="53">
        <v>32121</v>
      </c>
      <c r="B718" s="85" t="s">
        <v>1415</v>
      </c>
      <c r="C718" s="50" t="s">
        <v>1416</v>
      </c>
      <c r="D718" s="242">
        <v>40843.9</v>
      </c>
      <c r="E718" s="242">
        <v>45465.73</v>
      </c>
      <c r="F718" s="52">
        <f t="shared" si="188"/>
        <v>111.31583908490619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1179.9100000000001</v>
      </c>
      <c r="E720" s="242">
        <v>1724.1</v>
      </c>
      <c r="F720" s="52">
        <f t="shared" si="188"/>
        <v>146.12131433753419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3147.88</v>
      </c>
      <c r="E828" s="242">
        <v>19508.87</v>
      </c>
      <c r="F828" s="52">
        <f t="shared" si="190"/>
        <v>619.74630545001719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310">
        <v>0</v>
      </c>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30" workbookViewId="0">
      <selection activeCell="E162" sqref="E16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593412.48</v>
      </c>
      <c r="E6" s="229">
        <f t="shared" si="0"/>
        <v>720994.65999999992</v>
      </c>
      <c r="F6" s="230">
        <f t="shared" ref="F6:F260" si="1">IF(D6&gt;0,IF(E6/D6&gt;=100,"&gt;&gt;100",E6/D6*100),"-")</f>
        <v>121.49974668547583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507785.8</v>
      </c>
      <c r="E7" s="104">
        <f t="shared" si="2"/>
        <v>569760.61</v>
      </c>
      <c r="F7" s="93">
        <f t="shared" si="1"/>
        <v>112.20491199241884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89699.08</v>
      </c>
      <c r="E8" s="104">
        <f>E9+E10-E11</f>
        <v>90250.150000000009</v>
      </c>
      <c r="F8" s="93">
        <f t="shared" si="1"/>
        <v>100.61435412715494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89699.08</v>
      </c>
      <c r="E9" s="247">
        <v>89699.08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551.07000000000005</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418086.72</v>
      </c>
      <c r="E12" s="104">
        <f t="shared" si="3"/>
        <v>479510.46</v>
      </c>
      <c r="F12" s="93">
        <f t="shared" si="1"/>
        <v>114.69162665582873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320331.65000000002</v>
      </c>
      <c r="E13" s="104">
        <f t="shared" si="4"/>
        <v>397512.50000000006</v>
      </c>
      <c r="F13" s="93">
        <f t="shared" si="1"/>
        <v>124.09404440678904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9959.52</v>
      </c>
      <c r="E14" s="247">
        <v>93904.9</v>
      </c>
      <c r="F14" s="93">
        <f t="shared" si="1"/>
        <v>942.86572043632623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590359.02</v>
      </c>
      <c r="E15" s="247">
        <v>590359.02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279986.89</v>
      </c>
      <c r="E18" s="247">
        <v>286751.42</v>
      </c>
      <c r="F18" s="93">
        <f t="shared" si="1"/>
        <v>102.41601669278157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77512.909999999974</v>
      </c>
      <c r="E19" s="104">
        <f t="shared" si="5"/>
        <v>81997.959999999977</v>
      </c>
      <c r="F19" s="93">
        <f t="shared" si="1"/>
        <v>105.78619742182302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98009.43</v>
      </c>
      <c r="E20" s="247">
        <v>128044.87</v>
      </c>
      <c r="F20" s="93">
        <f t="shared" si="1"/>
        <v>130.64545931957772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7362.22</v>
      </c>
      <c r="E21" s="247">
        <v>7362.22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49721.84</v>
      </c>
      <c r="E22" s="247">
        <v>49721.84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1268.7</v>
      </c>
      <c r="E24" s="247">
        <v>5254.95</v>
      </c>
      <c r="F24" s="93">
        <f t="shared" si="1"/>
        <v>414.19957436746273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769.02</v>
      </c>
      <c r="E25" s="247">
        <v>958.3</v>
      </c>
      <c r="F25" s="93">
        <f t="shared" si="1"/>
        <v>124.6131440014564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4107.0200000000004</v>
      </c>
      <c r="E26" s="247">
        <v>8558.33</v>
      </c>
      <c r="F26" s="93">
        <f t="shared" si="1"/>
        <v>208.38296380343894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83725.320000000007</v>
      </c>
      <c r="E28" s="247">
        <v>117902.55</v>
      </c>
      <c r="F28" s="93">
        <f t="shared" si="1"/>
        <v>140.82066213661531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20242.159999999996</v>
      </c>
      <c r="E35" s="104">
        <f t="shared" si="7"/>
        <v>0</v>
      </c>
      <c r="F35" s="93">
        <f t="shared" si="1"/>
        <v>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37091.089999999997</v>
      </c>
      <c r="E36" s="247">
        <v>46977.91</v>
      </c>
      <c r="F36" s="93">
        <f t="shared" si="1"/>
        <v>126.65551214590892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16848.93</v>
      </c>
      <c r="E40" s="247">
        <v>46977.91</v>
      </c>
      <c r="F40" s="93">
        <f t="shared" si="1"/>
        <v>278.81835819841376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447.94</v>
      </c>
      <c r="E47" s="247">
        <v>447.94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447.94</v>
      </c>
      <c r="E50" s="247">
        <v>447.94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9948.0300000000007</v>
      </c>
      <c r="E54" s="247">
        <v>14600.47</v>
      </c>
      <c r="F54" s="93">
        <f t="shared" si="1"/>
        <v>146.76745043993634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9948.0300000000007</v>
      </c>
      <c r="E55" s="247">
        <v>14600.47</v>
      </c>
      <c r="F55" s="93">
        <f t="shared" si="1"/>
        <v>146.76745043993634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85626.68</v>
      </c>
      <c r="E68" s="104">
        <f t="shared" si="13"/>
        <v>151234.04999999999</v>
      </c>
      <c r="F68" s="93">
        <f t="shared" si="1"/>
        <v>176.62024266268409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11820.17</v>
      </c>
      <c r="E78" s="104">
        <f>E79+SUM(E82:E84)-E85+E86</f>
        <v>15310.74</v>
      </c>
      <c r="F78" s="93">
        <f t="shared" si="1"/>
        <v>129.53062434804238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503.24</v>
      </c>
      <c r="E84" s="247">
        <v>514.03</v>
      </c>
      <c r="F84" s="93">
        <f t="shared" si="1"/>
        <v>102.14410619187663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11316.93</v>
      </c>
      <c r="E86" s="247">
        <v>14796.71</v>
      </c>
      <c r="F86" s="93">
        <f t="shared" si="1"/>
        <v>130.74844502881965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16220.16</v>
      </c>
      <c r="E146" s="104">
        <f t="shared" si="26"/>
        <v>54538.49</v>
      </c>
      <c r="F146" s="93">
        <f t="shared" si="1"/>
        <v>336.23891502919821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16220.16</v>
      </c>
      <c r="E161" s="247">
        <v>54538.49</v>
      </c>
      <c r="F161" s="93">
        <f t="shared" si="1"/>
        <v>336.23891502919821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57586.35</v>
      </c>
      <c r="E170" s="104">
        <f t="shared" si="29"/>
        <v>81384.820000000007</v>
      </c>
      <c r="F170" s="93">
        <f t="shared" si="1"/>
        <v>141.3265817333448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57586.35</v>
      </c>
      <c r="E173" s="247">
        <v>81384.820000000007</v>
      </c>
      <c r="F173" s="93">
        <f t="shared" si="1"/>
        <v>141.3265817333448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593412.48</v>
      </c>
      <c r="E175" s="104">
        <f t="shared" si="30"/>
        <v>720994.65999999992</v>
      </c>
      <c r="F175" s="93">
        <f t="shared" si="1"/>
        <v>121.49974668547583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72199.89</v>
      </c>
      <c r="E176" s="104">
        <f t="shared" si="31"/>
        <v>101957.68</v>
      </c>
      <c r="F176" s="93">
        <f t="shared" si="1"/>
        <v>141.21583841748236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72199.89</v>
      </c>
      <c r="E177" s="104">
        <f t="shared" si="32"/>
        <v>101957.68</v>
      </c>
      <c r="F177" s="93">
        <f t="shared" si="1"/>
        <v>141.21583841748236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56252.78</v>
      </c>
      <c r="E178" s="247">
        <v>78749.740000000005</v>
      </c>
      <c r="F178" s="93">
        <f t="shared" si="1"/>
        <v>139.99261903145054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4948.82</v>
      </c>
      <c r="E179" s="247">
        <v>8623.6200000000008</v>
      </c>
      <c r="F179" s="93">
        <f t="shared" si="1"/>
        <v>174.25608528901842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10998.29</v>
      </c>
      <c r="E188" s="247">
        <v>14584.32</v>
      </c>
      <c r="F188" s="93">
        <f t="shared" si="1"/>
        <v>132.60534137579566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521212.58999999997</v>
      </c>
      <c r="E237" s="104">
        <f t="shared" si="41"/>
        <v>619036.98</v>
      </c>
      <c r="F237" s="93">
        <f t="shared" si="1"/>
        <v>118.7686160842738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507785.8</v>
      </c>
      <c r="E238" s="104">
        <f t="shared" si="42"/>
        <v>569760.61</v>
      </c>
      <c r="F238" s="93">
        <f t="shared" si="1"/>
        <v>112.20491199241884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507785.8</v>
      </c>
      <c r="E239" s="104">
        <f t="shared" si="43"/>
        <v>569760.61</v>
      </c>
      <c r="F239" s="93">
        <f t="shared" si="1"/>
        <v>112.20491199241884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496547.63</v>
      </c>
      <c r="E240" s="247">
        <v>558522.43999999994</v>
      </c>
      <c r="F240" s="93">
        <f t="shared" si="1"/>
        <v>112.4811410337413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11238.17</v>
      </c>
      <c r="E241" s="247">
        <v>11238.17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13426.79</v>
      </c>
      <c r="E245" s="104">
        <f t="shared" si="45"/>
        <v>49276.37000000001</v>
      </c>
      <c r="F245" s="93">
        <f t="shared" si="1"/>
        <v>367.00037760328422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20019.91</v>
      </c>
      <c r="E246" s="104">
        <f t="shared" si="46"/>
        <v>66436.350000000006</v>
      </c>
      <c r="F246" s="93">
        <f t="shared" si="1"/>
        <v>331.85139193932446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20019.91</v>
      </c>
      <c r="E247" s="247">
        <v>66436.350000000006</v>
      </c>
      <c r="F247" s="93">
        <f t="shared" si="1"/>
        <v>331.85139193932446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6593.12</v>
      </c>
      <c r="E250" s="104">
        <f t="shared" si="47"/>
        <v>17159.98</v>
      </c>
      <c r="F250" s="93">
        <f t="shared" si="1"/>
        <v>260.27100977989176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6593.12</v>
      </c>
      <c r="E252" s="247">
        <v>17159.98</v>
      </c>
      <c r="F252" s="93">
        <f t="shared" si="1"/>
        <v>260.27100977989176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1573596.63</v>
      </c>
      <c r="E259" s="104">
        <f t="shared" si="49"/>
        <v>1585716.69</v>
      </c>
      <c r="F259" s="93">
        <f t="shared" si="1"/>
        <v>100.77021390164009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1573596.63</v>
      </c>
      <c r="E260" s="248">
        <v>1585716.69</v>
      </c>
      <c r="F260" s="97">
        <f t="shared" si="1"/>
        <v>100.77021390164009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16220.16</v>
      </c>
      <c r="E265" s="247">
        <v>54538.49</v>
      </c>
      <c r="F265" s="93">
        <f t="shared" si="50"/>
        <v>336.23891502919821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11316.93</v>
      </c>
      <c r="E268" s="247">
        <v>14796.71</v>
      </c>
      <c r="F268" s="93">
        <f t="shared" si="50"/>
        <v>130.74844502881965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16220.16</v>
      </c>
      <c r="E286" s="247">
        <v>54538.49</v>
      </c>
      <c r="F286" s="93">
        <f t="shared" si="50"/>
        <v>336.23891502919821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10998.3</v>
      </c>
      <c r="E287" s="247">
        <v>23207.94</v>
      </c>
      <c r="F287" s="93">
        <f t="shared" si="50"/>
        <v>211.01388396388532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61201.59</v>
      </c>
      <c r="E288" s="247">
        <v>78749.740000000005</v>
      </c>
      <c r="F288" s="93">
        <f t="shared" si="50"/>
        <v>128.67270278435578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7376.65</v>
      </c>
      <c r="E298" s="247">
        <v>6873.41</v>
      </c>
      <c r="F298" s="93">
        <f t="shared" si="50"/>
        <v>93.177933072600709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3621.64</v>
      </c>
      <c r="E302" s="247">
        <v>7710.91</v>
      </c>
      <c r="F302" s="93">
        <f t="shared" si="50"/>
        <v>212.91210611767048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827409.87</v>
      </c>
      <c r="E114" s="81">
        <f t="shared" si="22"/>
        <v>1086872</v>
      </c>
      <c r="F114" s="63">
        <f t="shared" si="1"/>
        <v>131.35835568410613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808820.37</v>
      </c>
      <c r="E115" s="81">
        <f t="shared" si="23"/>
        <v>1053971.1100000001</v>
      </c>
      <c r="F115" s="63">
        <f t="shared" si="1"/>
        <v>130.30966443142378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808820.37</v>
      </c>
      <c r="E117" s="249">
        <f>1086872-E126</f>
        <v>1053971.1100000001</v>
      </c>
      <c r="F117" s="63">
        <f t="shared" si="1"/>
        <v>130.30966443142378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18589.5</v>
      </c>
      <c r="E126" s="249">
        <v>32900.89</v>
      </c>
      <c r="F126" s="63">
        <f t="shared" si="1"/>
        <v>176.986417063396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827409.87</v>
      </c>
      <c r="E141" s="106">
        <f t="shared" si="28"/>
        <v>1086872</v>
      </c>
      <c r="F141" s="82">
        <f t="shared" si="1"/>
        <v>131.35835568410613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6306.65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6306.65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6306.65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6306.65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72199.89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1125289.97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1013385.61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787010.17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195686.13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19508.87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11125.48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111904.36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1095532.18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983627.81999999983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764513.21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192011.33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54.96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19508.87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7539.45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111904.36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101957.67999999993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101957.68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14584.32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101957.68-D102</f>
        <v>87373.359999999986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3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9675</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2024-01-29T16:33:44Z</cp:lastPrinted>
  <dcterms:created xsi:type="dcterms:W3CDTF">2022-04-01T05:14:30Z</dcterms:created>
  <dcterms:modified xsi:type="dcterms:W3CDTF">2024-02-09T08:36:27Z</dcterms:modified>
</cp:coreProperties>
</file>